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H:\Gender\Gender Incentive\GI-Formular\"/>
    </mc:Choice>
  </mc:AlternateContent>
  <xr:revisionPtr revIDLastSave="0" documentId="13_ncr:1_{33C284E5-BF15-48C4-A23A-75317609186B}" xr6:coauthVersionLast="47" xr6:coauthVersionMax="47" xr10:uidLastSave="{00000000-0000-0000-0000-000000000000}"/>
  <bookViews>
    <workbookView xWindow="30612" yWindow="-108" windowWidth="30936" windowHeight="16896" xr2:uid="{00000000-000D-0000-FFFF-FFFF00000000}"/>
  </bookViews>
  <sheets>
    <sheet name="Tabelle1" sheetId="1" r:id="rId1"/>
  </sheets>
  <definedNames>
    <definedName name="_xlnm._FilterDatabase" localSheetId="0" hidden="1">Tabelle1!$A$28:$F$163</definedName>
    <definedName name="_xlnm.Print_Area" localSheetId="0">Tabelle1!$A$1:$F$197</definedName>
  </definedNames>
  <calcPr calcId="191029"/>
</workbook>
</file>

<file path=xl/calcChain.xml><?xml version="1.0" encoding="utf-8"?>
<calcChain xmlns="http://schemas.openxmlformats.org/spreadsheetml/2006/main">
  <c r="J62" i="1" l="1"/>
  <c r="H154" i="1"/>
  <c r="I60" i="1"/>
  <c r="J60" i="1"/>
  <c r="H141" i="1"/>
  <c r="H142" i="1"/>
  <c r="H143" i="1"/>
  <c r="I141" i="1"/>
  <c r="I142" i="1"/>
  <c r="I143" i="1"/>
  <c r="H135" i="1"/>
  <c r="H136" i="1"/>
  <c r="H137" i="1"/>
  <c r="I135" i="1"/>
  <c r="I136" i="1"/>
  <c r="I137" i="1"/>
  <c r="H45" i="1"/>
  <c r="H46" i="1"/>
  <c r="H47" i="1"/>
  <c r="I45" i="1"/>
  <c r="I46" i="1"/>
  <c r="I47" i="1"/>
  <c r="H159" i="1"/>
  <c r="H160" i="1"/>
  <c r="H161" i="1"/>
  <c r="H153" i="1"/>
  <c r="H155" i="1"/>
  <c r="I153" i="1"/>
  <c r="I154" i="1"/>
  <c r="H147" i="1"/>
  <c r="H148" i="1"/>
  <c r="H149" i="1"/>
  <c r="H129" i="1"/>
  <c r="H130" i="1"/>
  <c r="H131" i="1"/>
  <c r="H123" i="1"/>
  <c r="H124" i="1"/>
  <c r="H125" i="1"/>
  <c r="H117" i="1"/>
  <c r="H118" i="1"/>
  <c r="H119" i="1"/>
  <c r="H93" i="1"/>
  <c r="H94" i="1"/>
  <c r="H95" i="1"/>
  <c r="H81" i="1"/>
  <c r="H82" i="1"/>
  <c r="H83" i="1"/>
  <c r="H69" i="1"/>
  <c r="H70" i="1"/>
  <c r="H71" i="1"/>
  <c r="H60" i="1"/>
  <c r="K60" i="1" s="1"/>
  <c r="H61" i="1"/>
  <c r="K61" i="1" s="1"/>
  <c r="H62" i="1"/>
  <c r="K62" i="1" s="1"/>
  <c r="H75" i="1"/>
  <c r="H76" i="1"/>
  <c r="H77" i="1"/>
  <c r="H87" i="1"/>
  <c r="H88" i="1"/>
  <c r="H89" i="1"/>
  <c r="H51" i="1"/>
  <c r="H52" i="1"/>
  <c r="H53" i="1"/>
  <c r="H32" i="1"/>
  <c r="H33" i="1"/>
  <c r="H34" i="1"/>
  <c r="J141" i="1"/>
  <c r="J142" i="1"/>
  <c r="J143" i="1"/>
  <c r="C192" i="1"/>
  <c r="I32" i="1"/>
  <c r="I33" i="1"/>
  <c r="I34" i="1"/>
  <c r="H39" i="1"/>
  <c r="H40" i="1"/>
  <c r="H41" i="1"/>
  <c r="I39" i="1"/>
  <c r="I40" i="1"/>
  <c r="I41" i="1"/>
  <c r="J39" i="1"/>
  <c r="J40" i="1"/>
  <c r="J41" i="1"/>
  <c r="I159" i="1"/>
  <c r="I160" i="1"/>
  <c r="I161" i="1"/>
  <c r="I155" i="1"/>
  <c r="I147" i="1"/>
  <c r="I148" i="1"/>
  <c r="I149" i="1"/>
  <c r="I129" i="1"/>
  <c r="I130" i="1"/>
  <c r="I131" i="1"/>
  <c r="I123" i="1"/>
  <c r="I124" i="1"/>
  <c r="I125" i="1"/>
  <c r="I117" i="1"/>
  <c r="I118" i="1"/>
  <c r="I119" i="1"/>
  <c r="I93" i="1"/>
  <c r="I94" i="1"/>
  <c r="I95" i="1"/>
  <c r="I81" i="1"/>
  <c r="I82" i="1"/>
  <c r="I83" i="1"/>
  <c r="I69" i="1"/>
  <c r="I70" i="1"/>
  <c r="I71" i="1"/>
  <c r="I61" i="1"/>
  <c r="I62" i="1"/>
  <c r="I75" i="1"/>
  <c r="I76" i="1"/>
  <c r="I77" i="1"/>
  <c r="I87" i="1"/>
  <c r="I88" i="1"/>
  <c r="I89" i="1"/>
  <c r="I51" i="1"/>
  <c r="I52" i="1"/>
  <c r="I53" i="1"/>
  <c r="J161" i="1"/>
  <c r="J160" i="1"/>
  <c r="J159" i="1"/>
  <c r="J155" i="1"/>
  <c r="J154" i="1"/>
  <c r="J153" i="1"/>
  <c r="J149" i="1"/>
  <c r="J148" i="1"/>
  <c r="J147" i="1"/>
  <c r="J137" i="1"/>
  <c r="J136" i="1"/>
  <c r="J135" i="1"/>
  <c r="J131" i="1"/>
  <c r="J130" i="1"/>
  <c r="J129" i="1"/>
  <c r="J125" i="1"/>
  <c r="J124" i="1"/>
  <c r="J123" i="1"/>
  <c r="J119" i="1"/>
  <c r="J118" i="1"/>
  <c r="J117" i="1"/>
  <c r="J113" i="1"/>
  <c r="J112" i="1"/>
  <c r="J111" i="1"/>
  <c r="J107" i="1"/>
  <c r="J106" i="1"/>
  <c r="J105" i="1"/>
  <c r="J101" i="1"/>
  <c r="J100" i="1"/>
  <c r="J99" i="1"/>
  <c r="J95" i="1"/>
  <c r="J94" i="1"/>
  <c r="J93" i="1"/>
  <c r="J89" i="1"/>
  <c r="J88" i="1"/>
  <c r="J87" i="1"/>
  <c r="J83" i="1"/>
  <c r="J82" i="1"/>
  <c r="J81" i="1"/>
  <c r="J77" i="1"/>
  <c r="J76" i="1"/>
  <c r="J75" i="1"/>
  <c r="H112" i="1"/>
  <c r="H113" i="1"/>
  <c r="H106" i="1"/>
  <c r="H107" i="1"/>
  <c r="H100" i="1"/>
  <c r="H101" i="1"/>
  <c r="H111" i="1"/>
  <c r="H105" i="1"/>
  <c r="H99" i="1"/>
  <c r="J70" i="1"/>
  <c r="J71" i="1"/>
  <c r="J69" i="1"/>
  <c r="J61" i="1"/>
  <c r="J52" i="1"/>
  <c r="J53" i="1"/>
  <c r="J51" i="1"/>
  <c r="J46" i="1"/>
  <c r="J47" i="1"/>
  <c r="J45" i="1"/>
  <c r="J33" i="1"/>
  <c r="J34" i="1"/>
  <c r="J32" i="1"/>
  <c r="K163" i="1"/>
  <c r="I113" i="1"/>
  <c r="I112" i="1"/>
  <c r="I111" i="1"/>
  <c r="I107" i="1"/>
  <c r="I106" i="1"/>
  <c r="I105" i="1"/>
  <c r="I101" i="1"/>
  <c r="I100" i="1"/>
  <c r="I99" i="1"/>
  <c r="I126" i="1" l="1"/>
  <c r="I150" i="1"/>
  <c r="J138" i="1"/>
  <c r="H132" i="1"/>
  <c r="K132" i="1" s="1"/>
  <c r="F132" i="1" s="1"/>
  <c r="J96" i="1"/>
  <c r="H84" i="1"/>
  <c r="K84" i="1" s="1"/>
  <c r="F84" i="1" s="1"/>
  <c r="I138" i="1"/>
  <c r="I96" i="1"/>
  <c r="I72" i="1"/>
  <c r="I132" i="1"/>
  <c r="I162" i="1"/>
  <c r="J144" i="1"/>
  <c r="H90" i="1"/>
  <c r="K90" i="1" s="1"/>
  <c r="F90" i="1" s="1"/>
  <c r="H72" i="1"/>
  <c r="K72" i="1" s="1"/>
  <c r="I120" i="1"/>
  <c r="H162" i="1"/>
  <c r="K162" i="1" s="1"/>
  <c r="F162" i="1" s="1"/>
  <c r="I84" i="1"/>
  <c r="I114" i="1"/>
  <c r="J120" i="1"/>
  <c r="J90" i="1"/>
  <c r="I42" i="1"/>
  <c r="J150" i="1"/>
  <c r="J78" i="1"/>
  <c r="J108" i="1"/>
  <c r="J126" i="1"/>
  <c r="I90" i="1"/>
  <c r="H42" i="1"/>
  <c r="K42" i="1" s="1"/>
  <c r="H150" i="1"/>
  <c r="K150" i="1" s="1"/>
  <c r="F150" i="1" s="1"/>
  <c r="J54" i="1"/>
  <c r="H114" i="1"/>
  <c r="K114" i="1" s="1"/>
  <c r="J162" i="1"/>
  <c r="J42" i="1"/>
  <c r="H96" i="1"/>
  <c r="K96" i="1" s="1"/>
  <c r="F96" i="1" s="1"/>
  <c r="H78" i="1"/>
  <c r="K78" i="1" s="1"/>
  <c r="F78" i="1" s="1"/>
  <c r="I78" i="1"/>
  <c r="I48" i="1"/>
  <c r="J114" i="1"/>
  <c r="H54" i="1"/>
  <c r="K54" i="1" s="1"/>
  <c r="F54" i="1" s="1"/>
  <c r="H120" i="1"/>
  <c r="K120" i="1" s="1"/>
  <c r="F120" i="1" s="1"/>
  <c r="H48" i="1"/>
  <c r="K48" i="1" s="1"/>
  <c r="F48" i="1" s="1"/>
  <c r="I108" i="1"/>
  <c r="J48" i="1"/>
  <c r="J72" i="1"/>
  <c r="H108" i="1"/>
  <c r="K108" i="1" s="1"/>
  <c r="J84" i="1"/>
  <c r="J132" i="1"/>
  <c r="I54" i="1"/>
  <c r="H126" i="1"/>
  <c r="K126" i="1" s="1"/>
  <c r="F126" i="1" s="1"/>
  <c r="H138" i="1"/>
  <c r="K138" i="1" s="1"/>
  <c r="F138" i="1" s="1"/>
  <c r="I144" i="1"/>
  <c r="H144" i="1"/>
  <c r="K144" i="1" s="1"/>
  <c r="F144" i="1" s="1"/>
  <c r="H35" i="1"/>
  <c r="J35" i="1"/>
  <c r="I35" i="1"/>
  <c r="H156" i="1"/>
  <c r="K156" i="1" s="1"/>
  <c r="F156" i="1" s="1"/>
  <c r="J156" i="1"/>
  <c r="I156" i="1"/>
  <c r="I102" i="1"/>
  <c r="H102" i="1"/>
  <c r="K102" i="1" s="1"/>
  <c r="J102" i="1"/>
  <c r="H63" i="1"/>
  <c r="I63" i="1"/>
  <c r="J63" i="1"/>
  <c r="K35" i="1" l="1"/>
  <c r="F35" i="1" s="1"/>
  <c r="K63" i="1"/>
  <c r="F63" i="1" s="1"/>
  <c r="F163" i="1" l="1"/>
</calcChain>
</file>

<file path=xl/sharedStrings.xml><?xml version="1.0" encoding="utf-8"?>
<sst xmlns="http://schemas.openxmlformats.org/spreadsheetml/2006/main" count="371" uniqueCount="62">
  <si>
    <t>Nachname</t>
  </si>
  <si>
    <t>Vorname</t>
  </si>
  <si>
    <t>Drehbuch</t>
  </si>
  <si>
    <t>Regie</t>
  </si>
  <si>
    <t>Herstellungsleitung</t>
  </si>
  <si>
    <t>Produktionsleitung</t>
  </si>
  <si>
    <t>Kamera</t>
  </si>
  <si>
    <t>Schnitt</t>
  </si>
  <si>
    <t>Dramaturgie</t>
  </si>
  <si>
    <t>Szenenbild</t>
  </si>
  <si>
    <t>Sound Design</t>
  </si>
  <si>
    <t>Licht</t>
  </si>
  <si>
    <t>Summe</t>
  </si>
  <si>
    <t>Projekt</t>
  </si>
  <si>
    <t>Nationalität</t>
  </si>
  <si>
    <t>Kostümbild</t>
  </si>
  <si>
    <t>Maske</t>
  </si>
  <si>
    <t>Casting</t>
  </si>
  <si>
    <t xml:space="preserve">Animation </t>
  </si>
  <si>
    <t>Geschlecht</t>
  </si>
  <si>
    <t>M</t>
  </si>
  <si>
    <t>W</t>
  </si>
  <si>
    <t>L</t>
  </si>
  <si>
    <t>E</t>
  </si>
  <si>
    <t>-</t>
  </si>
  <si>
    <t>Produktionsfirma</t>
  </si>
  <si>
    <t>Datum</t>
  </si>
  <si>
    <t>Birgit Moldaschl (birgit.moldaschl@filminstitut.at)</t>
  </si>
  <si>
    <t>Hinweise</t>
  </si>
  <si>
    <t>Original-Ton</t>
  </si>
  <si>
    <t>Gender-Incentive-Pkt.</t>
  </si>
  <si>
    <t>Ausfüllhilfe</t>
  </si>
  <si>
    <t>Punkte-Maximum:</t>
  </si>
  <si>
    <t>Gender-Incentive-Punkte-Schema für Spiel- und Dokumentarfilme</t>
  </si>
  <si>
    <t>Zielwert</t>
  </si>
  <si>
    <t>Produktion</t>
  </si>
  <si>
    <t xml:space="preserve">Licht </t>
  </si>
  <si>
    <t>Maximale Punkteanzahl</t>
  </si>
  <si>
    <t>Department</t>
  </si>
  <si>
    <t>Punkte maximal</t>
  </si>
  <si>
    <t>Gender-Incentive-Punkte-Summe total</t>
  </si>
  <si>
    <t>Stabliste für Spiel- und Dokumentarfilme</t>
  </si>
  <si>
    <t>Österreichische Produzent*innen</t>
  </si>
  <si>
    <t>Internationale Koproduzent*innen</t>
  </si>
  <si>
    <t>Land Hauptwohnsitz</t>
  </si>
  <si>
    <r>
      <t xml:space="preserve">Bei internationalen Koproduktionen geben Sie bitte auch die </t>
    </r>
    <r>
      <rPr>
        <b/>
        <sz val="11"/>
        <color theme="1"/>
        <rFont val="Calibri"/>
        <family val="2"/>
        <scheme val="minor"/>
      </rPr>
      <t xml:space="preserve">internationalen </t>
    </r>
    <r>
      <rPr>
        <sz val="11"/>
        <color theme="1"/>
        <rFont val="Calibri"/>
        <family val="2"/>
        <scheme val="minor"/>
      </rPr>
      <t xml:space="preserve">Produzent*innen gemäß Stabliste bzw. Credits an. </t>
    </r>
  </si>
  <si>
    <r>
      <rPr>
        <sz val="11"/>
        <color theme="1"/>
        <rFont val="Calibri"/>
        <family val="2"/>
        <scheme val="minor"/>
      </rPr>
      <t xml:space="preserve">Bei internationalen Koproduktionen geben Sie bitte die Produktionsleiter*innen des österreichischen Koproduktions-Parts gemäß Stabliste bzw. Credits an. Bei nationalen Koproduktionen geben Sie bitte </t>
    </r>
    <r>
      <rPr>
        <b/>
        <sz val="11"/>
        <color theme="1"/>
        <rFont val="Calibri"/>
        <family val="2"/>
        <scheme val="minor"/>
      </rPr>
      <t>alle</t>
    </r>
    <r>
      <rPr>
        <sz val="11"/>
        <color theme="1"/>
        <rFont val="Calibri"/>
        <family val="2"/>
        <scheme val="minor"/>
      </rPr>
      <t xml:space="preserve"> österreichischen Produktionsleiter*innen gemäß Stabliste bzw. Credits an.</t>
    </r>
  </si>
  <si>
    <r>
      <t xml:space="preserve">Bitte geben Sie ausschließlich jene Personen an, die lt. Stabliste bzw. Credits das jeweilige Department </t>
    </r>
    <r>
      <rPr>
        <b/>
        <sz val="11"/>
        <color theme="1"/>
        <rFont val="Calibri"/>
        <family val="2"/>
        <scheme val="minor"/>
      </rPr>
      <t>leiten</t>
    </r>
    <r>
      <rPr>
        <sz val="11"/>
        <color theme="1"/>
        <rFont val="Calibri"/>
        <family val="2"/>
        <scheme val="minor"/>
      </rPr>
      <t>.</t>
    </r>
  </si>
  <si>
    <r>
      <t xml:space="preserve">Bei internationalen Koproduktionen geben Sie bitte die Produzent*innen des </t>
    </r>
    <r>
      <rPr>
        <b/>
        <sz val="11"/>
        <color theme="1"/>
        <rFont val="Calibri"/>
        <family val="2"/>
        <scheme val="minor"/>
      </rPr>
      <t>österreichischen</t>
    </r>
    <r>
      <rPr>
        <sz val="11"/>
        <color theme="1"/>
        <rFont val="Calibri"/>
        <family val="2"/>
        <scheme val="minor"/>
      </rPr>
      <t xml:space="preserve"> Koproduktions-Parts gemäß Stabliste bzw. Credits an. Bei nationalen Koproduktionen geben Sie bitte </t>
    </r>
    <r>
      <rPr>
        <b/>
        <sz val="11"/>
        <color theme="1"/>
        <rFont val="Calibri"/>
        <family val="2"/>
        <scheme val="minor"/>
      </rPr>
      <t>alle</t>
    </r>
    <r>
      <rPr>
        <sz val="11"/>
        <color theme="1"/>
        <rFont val="Calibri"/>
        <family val="2"/>
        <scheme val="minor"/>
      </rPr>
      <t xml:space="preserve"> österreichischen Produzent*innen gemäß Stabliste bzw. Credits an.</t>
    </r>
  </si>
  <si>
    <r>
      <rPr>
        <sz val="11"/>
        <color theme="1"/>
        <rFont val="Calibri"/>
        <family val="2"/>
        <scheme val="minor"/>
      </rPr>
      <t xml:space="preserve">Bei internationalen Koproduktionen geben Sie bitte die Herstellungsleiter*innen des österreichischen Koproduktions-Parts gemäß Stabliste bzw. Credits an. Bei nationalen Koproduktionen geben Sie bitte </t>
    </r>
    <r>
      <rPr>
        <b/>
        <sz val="11"/>
        <color theme="1"/>
        <rFont val="Calibri"/>
        <family val="2"/>
        <scheme val="minor"/>
      </rPr>
      <t>alle</t>
    </r>
    <r>
      <rPr>
        <sz val="11"/>
        <color theme="1"/>
        <rFont val="Calibri"/>
        <family val="2"/>
        <scheme val="minor"/>
      </rPr>
      <t xml:space="preserve"> österreichischen Herstellungsleiter*innen gemäß Stabliste bzw. Credits an.</t>
    </r>
  </si>
  <si>
    <t>Musik (Komposition)</t>
  </si>
  <si>
    <t>Tonmischung</t>
  </si>
  <si>
    <t>Color Grading</t>
  </si>
  <si>
    <t>VFX, Visual Effects</t>
  </si>
  <si>
    <t>Animation</t>
  </si>
  <si>
    <r>
      <t xml:space="preserve">Für </t>
    </r>
    <r>
      <rPr>
        <b/>
        <sz val="11"/>
        <color theme="1"/>
        <rFont val="Calibri"/>
        <family val="2"/>
        <scheme val="minor"/>
      </rPr>
      <t>Details</t>
    </r>
    <r>
      <rPr>
        <sz val="11"/>
        <color theme="1"/>
        <rFont val="Calibri"/>
        <family val="2"/>
        <scheme val="minor"/>
      </rPr>
      <t xml:space="preserve"> zum Gender Incentive besuchen Sie: https://filminstitut.at/foerderung/gender-incentive</t>
    </r>
  </si>
  <si>
    <r>
      <t xml:space="preserve">Diese Excel-Datei ist integraler Bestandteil der Herstellungs-Einreichung und berechnet auch die Punkte für das </t>
    </r>
    <r>
      <rPr>
        <b/>
        <sz val="11"/>
        <color theme="1"/>
        <rFont val="Calibri"/>
        <family val="2"/>
        <scheme val="minor"/>
      </rPr>
      <t>Gender Incentive</t>
    </r>
    <r>
      <rPr>
        <sz val="11"/>
        <color theme="1"/>
        <rFont val="Calibri"/>
        <family val="2"/>
        <scheme val="minor"/>
      </rPr>
      <t xml:space="preserve"> oder </t>
    </r>
    <r>
      <rPr>
        <b/>
        <sz val="11"/>
        <color theme="1"/>
        <rFont val="Calibri"/>
        <family val="2"/>
        <scheme val="minor"/>
      </rPr>
      <t>Gender Gap Financing (ÖFI+)</t>
    </r>
    <r>
      <rPr>
        <sz val="11"/>
        <color theme="1"/>
        <rFont val="Calibri"/>
        <family val="2"/>
        <scheme val="minor"/>
      </rPr>
      <t>.</t>
    </r>
  </si>
  <si>
    <r>
      <t xml:space="preserve">Bitte geben Sie bei </t>
    </r>
    <r>
      <rPr>
        <b/>
        <sz val="11"/>
        <color theme="1"/>
        <rFont val="Calibri"/>
        <family val="2"/>
        <scheme val="minor"/>
      </rPr>
      <t>internationalen Koproduktionen</t>
    </r>
    <r>
      <rPr>
        <sz val="11"/>
        <color theme="1"/>
        <rFont val="Calibri"/>
        <family val="2"/>
        <scheme val="minor"/>
      </rPr>
      <t xml:space="preserve"> unter 
- 	</t>
    </r>
    <r>
      <rPr>
        <b/>
        <sz val="11"/>
        <color theme="1"/>
        <rFont val="Calibri"/>
        <family val="2"/>
        <scheme val="minor"/>
      </rPr>
      <t>österreichische Produzent*innen</t>
    </r>
    <r>
      <rPr>
        <sz val="11"/>
        <color theme="1"/>
        <rFont val="Calibri"/>
        <family val="2"/>
        <scheme val="minor"/>
      </rPr>
      <t xml:space="preserve"> alle Personen an, die laut Stabliste bzw. Credits Produzent*innen des österreichischen Koproduktions-Parts sind und unter 
- 	</t>
    </r>
    <r>
      <rPr>
        <b/>
        <sz val="11"/>
        <color theme="1"/>
        <rFont val="Calibri"/>
        <family val="2"/>
        <scheme val="minor"/>
      </rPr>
      <t>internationale Koproduzent*innen</t>
    </r>
    <r>
      <rPr>
        <sz val="11"/>
        <color theme="1"/>
        <rFont val="Calibri"/>
        <family val="2"/>
        <scheme val="minor"/>
      </rPr>
      <t xml:space="preserve"> alle Personen, die laut Stabliste bzw. Credits Produzent*innen des nicht-österreichischen Koproduktions-Parts sind.
Für die Departments </t>
    </r>
    <r>
      <rPr>
        <b/>
        <sz val="11"/>
        <color theme="1"/>
        <rFont val="Calibri"/>
        <family val="2"/>
        <scheme val="minor"/>
      </rPr>
      <t>Herstellungs- und Produktionsleitung</t>
    </r>
    <r>
      <rPr>
        <sz val="11"/>
        <color theme="1"/>
        <rFont val="Calibri"/>
        <family val="2"/>
        <scheme val="minor"/>
      </rPr>
      <t xml:space="preserve"> geben Sie bei internationalen Koproduktionen bitte nur die leitenden Personen des österreichischen Koproduktions-Parts an, in den anderen Departments bitte um Angabe aller (auch der international) leitenden Beteiligten laut Stabliste bzw. Credits.
Bei </t>
    </r>
    <r>
      <rPr>
        <b/>
        <sz val="11"/>
        <color theme="1"/>
        <rFont val="Calibri"/>
        <family val="2"/>
        <scheme val="minor"/>
      </rPr>
      <t>nationalen Koproduktionen</t>
    </r>
    <r>
      <rPr>
        <sz val="11"/>
        <color theme="1"/>
        <rFont val="Calibri"/>
        <family val="2"/>
        <scheme val="minor"/>
      </rPr>
      <t xml:space="preserve"> ersuchen wir Sie, </t>
    </r>
    <r>
      <rPr>
        <b/>
        <sz val="11"/>
        <color theme="1"/>
        <rFont val="Calibri"/>
        <family val="2"/>
        <scheme val="minor"/>
      </rPr>
      <t>alle</t>
    </r>
    <r>
      <rPr>
        <sz val="11"/>
        <color theme="1"/>
        <rFont val="Calibri"/>
        <family val="2"/>
        <scheme val="minor"/>
      </rPr>
      <t xml:space="preserve"> Personen anzugeben, die Produzent*innen, Herstellungsleiter*innen, Produktionsleiter*innen lt. Stabliste bzw. Credits in Österreich sind, auch wenn diese Vertreter*innen unterschiedlicher Ö-Produktionsfirmen sind.</t>
    </r>
  </si>
  <si>
    <t>Gültig ab Förderungsrichtlinien 01.01.2025</t>
  </si>
  <si>
    <r>
      <t xml:space="preserve">Bitte füllen Sie neben Name, Nationalität und dem Land des Hauptwohnsitzes auch das Feld </t>
    </r>
    <r>
      <rPr>
        <i/>
        <sz val="11"/>
        <color theme="1"/>
        <rFont val="Calibri"/>
        <family val="2"/>
        <scheme val="minor"/>
      </rPr>
      <t>Geschlecht</t>
    </r>
    <r>
      <rPr>
        <sz val="11"/>
        <color theme="1"/>
        <rFont val="Calibri"/>
        <family val="2"/>
        <scheme val="minor"/>
      </rPr>
      <t xml:space="preserve"> über das </t>
    </r>
    <r>
      <rPr>
        <b/>
        <sz val="11"/>
        <color theme="1"/>
        <rFont val="Calibri"/>
        <family val="2"/>
        <scheme val="minor"/>
      </rPr>
      <t>Dropdown-Menü</t>
    </r>
    <r>
      <rPr>
        <sz val="11"/>
        <color theme="1"/>
        <rFont val="Calibri"/>
        <family val="2"/>
        <scheme val="minor"/>
      </rPr>
      <t xml:space="preserve"> aus. Die Gender-Punkte werden automatisch berechnet. Wenn mehr als 3 Personen ein Department leiten, können Sie weitere Zeilen einfügen. Wenn dies zu Problemen bei der automatischen Berechnung führt, berechnet das ÖFI die Punkte manuell. Für die Berechnung werden </t>
    </r>
    <r>
      <rPr>
        <b/>
        <sz val="11"/>
        <color theme="1"/>
        <rFont val="Calibri"/>
        <family val="2"/>
        <scheme val="minor"/>
      </rPr>
      <t>ausschließlich die Angaben im Gender-Incentive-Sheet</t>
    </r>
    <r>
      <rPr>
        <sz val="11"/>
        <color theme="1"/>
        <rFont val="Calibri"/>
        <family val="2"/>
        <scheme val="minor"/>
      </rPr>
      <t xml:space="preserve"> berücksichtigt. Angaben in der Stabliste bleiben dagegen unberücksichtigt.</t>
    </r>
  </si>
  <si>
    <r>
      <rPr>
        <b/>
        <sz val="11"/>
        <color theme="1"/>
        <rFont val="Calibri"/>
        <family val="2"/>
        <scheme val="minor"/>
      </rPr>
      <t>Ansprechperson für Gender Icentive</t>
    </r>
    <r>
      <rPr>
        <sz val="11"/>
        <color theme="1"/>
        <rFont val="Calibri"/>
        <family val="2"/>
        <scheme val="minor"/>
      </rPr>
      <t xml:space="preserve"> im Österreichischen Filminstitut: </t>
    </r>
  </si>
  <si>
    <r>
      <t xml:space="preserve">Voraussetzung für den Anspruch auf Gender Incentive sind die </t>
    </r>
    <r>
      <rPr>
        <b/>
        <sz val="11"/>
        <color theme="1"/>
        <rFont val="Calibri"/>
        <family val="2"/>
        <scheme val="minor"/>
      </rPr>
      <t>selektive Förderung</t>
    </r>
    <r>
      <rPr>
        <sz val="11"/>
        <color theme="1"/>
        <rFont val="Calibri"/>
        <family val="2"/>
        <scheme val="minor"/>
      </rPr>
      <t xml:space="preserve"> und die </t>
    </r>
    <r>
      <rPr>
        <b/>
        <sz val="11"/>
        <color theme="1"/>
        <rFont val="Calibri"/>
        <family val="2"/>
        <scheme val="minor"/>
      </rPr>
      <t>Referenzmittelfähigkeit des Projekts</t>
    </r>
    <r>
      <rPr>
        <sz val="11"/>
        <color theme="1"/>
        <rFont val="Calibri"/>
        <family val="2"/>
        <scheme val="minor"/>
      </rPr>
      <t>. Ein Projekt ist referenzmittelfähig, wenn es (1) über eine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österreichische Mehrheitsbeteiligung an der Finanzierung und/oder Federführung (delegate producer) verfügt und (2) zumindest drei der vier Positionen Regie, Drehbuch, Kamera, Schnitt von Personen besetzt sind, die entweder österreichische Staatsbürger*innen sind, einen ständigen Wohnsitz in Österreich haben oder als Staatsangehörige von Vertragsparteien des AEUV, des EWR oder der Schweiz gleichgestellt sind. Wird die österreichische Mehrheitsbeteiligung an der Finanzierung und/oder Federführung (delegate producer) nicht erreicht, ist ein Film dennoch referenzmittelfähig, sofern besondere wirtschaftliche oder Festivalerfolge gemäß den Förderrichtlinien 7.6.2 und 7.5.3 vorliegen.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</si>
</sst>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0" fillId="0" borderId="0" xfId="0" applyAlignment="1">
      <alignment vertical="top"/>
    </xf>
    <xf numFmtId="0" fontId="1" fillId="0" borderId="0" xfId="0" applyFont="1"/>
    <xf numFmtId="164" fontId="1" fillId="0" borderId="0" xfId="0" applyNumberFormat="1" applyFont="1"/>
    <xf numFmtId="0" fontId="0" fillId="0" borderId="10" xfId="0" applyBorder="1" applyProtection="1">
      <protection locked="0"/>
    </xf>
    <xf numFmtId="0" fontId="0" fillId="0" borderId="11" xfId="0" applyBorder="1" applyProtection="1">
      <protection locked="0"/>
    </xf>
    <xf numFmtId="0" fontId="0" fillId="0" borderId="13" xfId="0" applyBorder="1" applyProtection="1">
      <protection locked="0"/>
    </xf>
    <xf numFmtId="0" fontId="0" fillId="0" borderId="14" xfId="0" applyBorder="1" applyProtection="1">
      <protection locked="0"/>
    </xf>
    <xf numFmtId="0" fontId="2" fillId="0" borderId="0" xfId="0" applyFont="1"/>
    <xf numFmtId="0" fontId="0" fillId="2" borderId="11" xfId="0" applyFill="1" applyBorder="1"/>
    <xf numFmtId="0" fontId="0" fillId="2" borderId="10" xfId="0" applyFill="1" applyBorder="1"/>
    <xf numFmtId="0" fontId="0" fillId="2" borderId="12" xfId="0" applyFill="1" applyBorder="1"/>
    <xf numFmtId="0" fontId="0" fillId="2" borderId="16" xfId="0" applyFill="1" applyBorder="1"/>
    <xf numFmtId="0" fontId="0" fillId="0" borderId="16" xfId="0" applyBorder="1" applyProtection="1">
      <protection locked="0"/>
    </xf>
    <xf numFmtId="0" fontId="0" fillId="0" borderId="11" xfId="0" applyBorder="1" applyAlignment="1" applyProtection="1">
      <alignment horizontal="left"/>
      <protection locked="0"/>
    </xf>
    <xf numFmtId="0" fontId="0" fillId="0" borderId="19" xfId="0" applyBorder="1" applyProtection="1">
      <protection locked="0"/>
    </xf>
    <xf numFmtId="0" fontId="0" fillId="0" borderId="20" xfId="0" applyBorder="1" applyProtection="1">
      <protection locked="0"/>
    </xf>
    <xf numFmtId="0" fontId="0" fillId="2" borderId="21" xfId="0" applyFill="1" applyBorder="1"/>
    <xf numFmtId="0" fontId="0" fillId="0" borderId="22" xfId="0" applyBorder="1" applyProtection="1">
      <protection locked="0"/>
    </xf>
    <xf numFmtId="0" fontId="0" fillId="0" borderId="23" xfId="0" applyBorder="1" applyProtection="1">
      <protection locked="0"/>
    </xf>
    <xf numFmtId="0" fontId="0" fillId="0" borderId="24" xfId="0" applyBorder="1" applyProtection="1">
      <protection locked="0"/>
    </xf>
    <xf numFmtId="0" fontId="0" fillId="3" borderId="12" xfId="0" applyFill="1" applyBorder="1"/>
    <xf numFmtId="0" fontId="0" fillId="0" borderId="17" xfId="0" applyBorder="1" applyProtection="1">
      <protection locked="0"/>
    </xf>
    <xf numFmtId="0" fontId="0" fillId="2" borderId="17" xfId="0" applyFill="1" applyBorder="1"/>
    <xf numFmtId="2" fontId="0" fillId="0" borderId="12" xfId="0" applyNumberFormat="1" applyBorder="1"/>
    <xf numFmtId="2" fontId="0" fillId="0" borderId="15" xfId="0" applyNumberFormat="1" applyBorder="1"/>
    <xf numFmtId="0" fontId="2" fillId="2" borderId="7" xfId="0" applyFont="1" applyFill="1" applyBorder="1"/>
    <xf numFmtId="0" fontId="2" fillId="2" borderId="10" xfId="0" applyFont="1" applyFill="1" applyBorder="1"/>
    <xf numFmtId="0" fontId="2" fillId="2" borderId="13" xfId="0" applyFont="1" applyFill="1" applyBorder="1"/>
    <xf numFmtId="1" fontId="2" fillId="3" borderId="6" xfId="0" applyNumberFormat="1" applyFont="1" applyFill="1" applyBorder="1"/>
    <xf numFmtId="0" fontId="0" fillId="0" borderId="0" xfId="0" applyProtection="1">
      <protection locked="0"/>
    </xf>
    <xf numFmtId="0" fontId="0" fillId="0" borderId="12" xfId="0" applyBorder="1" applyAlignment="1">
      <alignment vertical="top"/>
    </xf>
    <xf numFmtId="0" fontId="0" fillId="0" borderId="15" xfId="0" applyBorder="1" applyAlignment="1">
      <alignment vertical="top"/>
    </xf>
    <xf numFmtId="0" fontId="0" fillId="2" borderId="12" xfId="0" applyFill="1" applyBorder="1" applyAlignment="1">
      <alignment horizontal="right" vertical="top"/>
    </xf>
    <xf numFmtId="0" fontId="0" fillId="2" borderId="9" xfId="0" applyFill="1" applyBorder="1" applyAlignment="1">
      <alignment vertical="top"/>
    </xf>
    <xf numFmtId="0" fontId="1" fillId="2" borderId="15" xfId="0" applyFont="1" applyFill="1" applyBorder="1" applyAlignment="1">
      <alignment vertical="top"/>
    </xf>
    <xf numFmtId="2" fontId="0" fillId="3" borderId="18" xfId="0" applyNumberFormat="1" applyFill="1" applyBorder="1"/>
    <xf numFmtId="2" fontId="0" fillId="3" borderId="12" xfId="0" applyNumberFormat="1" applyFill="1" applyBorder="1"/>
    <xf numFmtId="2" fontId="0" fillId="3" borderId="15" xfId="0" applyNumberFormat="1" applyFill="1" applyBorder="1"/>
    <xf numFmtId="2" fontId="0" fillId="3" borderId="25" xfId="0" applyNumberFormat="1" applyFill="1" applyBorder="1"/>
    <xf numFmtId="2" fontId="0" fillId="3" borderId="26" xfId="0" applyNumberFormat="1" applyFill="1" applyBorder="1"/>
    <xf numFmtId="0" fontId="0" fillId="0" borderId="36" xfId="0" applyBorder="1" applyProtection="1">
      <protection locked="0"/>
    </xf>
    <xf numFmtId="0" fontId="0" fillId="0" borderId="21" xfId="0" applyBorder="1" applyProtection="1">
      <protection locked="0"/>
    </xf>
    <xf numFmtId="0" fontId="0" fillId="0" borderId="21" xfId="0" applyBorder="1" applyAlignment="1" applyProtection="1">
      <alignment horizontal="left"/>
      <protection locked="0"/>
    </xf>
    <xf numFmtId="2" fontId="0" fillId="3" borderId="37" xfId="0" applyNumberFormat="1" applyFill="1" applyBorder="1"/>
    <xf numFmtId="0" fontId="0" fillId="0" borderId="4" xfId="0" applyBorder="1"/>
    <xf numFmtId="0" fontId="1" fillId="0" borderId="5" xfId="0" applyFont="1" applyBorder="1"/>
    <xf numFmtId="0" fontId="0" fillId="0" borderId="5" xfId="0" applyBorder="1" applyAlignment="1">
      <alignment horizontal="right"/>
    </xf>
    <xf numFmtId="0" fontId="0" fillId="0" borderId="5" xfId="0" applyBorder="1" applyAlignment="1">
      <alignment horizontal="left"/>
    </xf>
    <xf numFmtId="164" fontId="0" fillId="3" borderId="6" xfId="0" applyNumberFormat="1" applyFill="1" applyBorder="1"/>
    <xf numFmtId="0" fontId="0" fillId="0" borderId="38" xfId="0" applyBorder="1"/>
    <xf numFmtId="0" fontId="1" fillId="0" borderId="39" xfId="0" applyFont="1" applyBorder="1"/>
    <xf numFmtId="0" fontId="0" fillId="0" borderId="40" xfId="0" applyBorder="1" applyAlignment="1">
      <alignment horizontal="left"/>
    </xf>
    <xf numFmtId="164" fontId="0" fillId="3" borderId="41" xfId="0" applyNumberFormat="1" applyFill="1" applyBorder="1"/>
    <xf numFmtId="2" fontId="0" fillId="0" borderId="37" xfId="0" applyNumberFormat="1" applyBorder="1"/>
    <xf numFmtId="0" fontId="0" fillId="0" borderId="39" xfId="0" applyBorder="1"/>
    <xf numFmtId="164" fontId="0" fillId="0" borderId="41" xfId="0" applyNumberFormat="1" applyBorder="1"/>
    <xf numFmtId="0" fontId="0" fillId="0" borderId="37" xfId="0" applyBorder="1" applyAlignment="1">
      <alignment vertical="top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" fillId="0" borderId="0" xfId="0" applyFont="1"/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wrapText="1"/>
    </xf>
    <xf numFmtId="0" fontId="0" fillId="0" borderId="45" xfId="0" applyBorder="1" applyAlignment="1">
      <alignment vertical="top"/>
    </xf>
    <xf numFmtId="0" fontId="0" fillId="0" borderId="46" xfId="0" applyBorder="1"/>
    <xf numFmtId="0" fontId="0" fillId="2" borderId="7" xfId="0" applyFill="1" applyBorder="1" applyAlignment="1">
      <alignment vertical="top"/>
    </xf>
    <xf numFmtId="0" fontId="0" fillId="2" borderId="8" xfId="0" applyFill="1" applyBorder="1"/>
    <xf numFmtId="0" fontId="1" fillId="2" borderId="13" xfId="0" applyFont="1" applyFill="1" applyBorder="1" applyAlignment="1">
      <alignment vertical="top"/>
    </xf>
    <xf numFmtId="0" fontId="1" fillId="2" borderId="14" xfId="0" applyFont="1" applyFill="1" applyBorder="1"/>
    <xf numFmtId="0" fontId="0" fillId="2" borderId="11" xfId="0" applyFill="1" applyBorder="1" applyProtection="1">
      <protection locked="0"/>
    </xf>
    <xf numFmtId="0" fontId="0" fillId="2" borderId="12" xfId="0" applyFill="1" applyBorder="1" applyProtection="1">
      <protection locked="0"/>
    </xf>
    <xf numFmtId="0" fontId="0" fillId="2" borderId="14" xfId="0" applyFill="1" applyBorder="1" applyProtection="1">
      <protection locked="0"/>
    </xf>
    <xf numFmtId="0" fontId="0" fillId="2" borderId="15" xfId="0" applyFill="1" applyBorder="1" applyProtection="1">
      <protection locked="0"/>
    </xf>
    <xf numFmtId="0" fontId="0" fillId="2" borderId="8" xfId="0" applyFill="1" applyBorder="1" applyProtection="1">
      <protection locked="0"/>
    </xf>
    <xf numFmtId="0" fontId="0" fillId="2" borderId="9" xfId="0" applyFill="1" applyBorder="1" applyProtection="1">
      <protection locked="0"/>
    </xf>
    <xf numFmtId="0" fontId="0" fillId="0" borderId="10" xfId="0" applyBorder="1" applyAlignment="1">
      <alignment vertical="top"/>
    </xf>
    <xf numFmtId="0" fontId="0" fillId="0" borderId="11" xfId="0" applyBorder="1"/>
    <xf numFmtId="0" fontId="2" fillId="2" borderId="27" xfId="0" applyFont="1" applyFill="1" applyBorder="1" applyAlignment="1">
      <alignment vertical="center" wrapText="1"/>
    </xf>
    <xf numFmtId="0" fontId="0" fillId="2" borderId="28" xfId="0" applyFill="1" applyBorder="1" applyAlignment="1">
      <alignment vertical="center" wrapText="1"/>
    </xf>
    <xf numFmtId="0" fontId="0" fillId="2" borderId="29" xfId="0" applyFill="1" applyBorder="1" applyAlignment="1">
      <alignment vertical="center" wrapText="1"/>
    </xf>
    <xf numFmtId="0" fontId="1" fillId="2" borderId="7" xfId="0" applyFont="1" applyFill="1" applyBorder="1" applyAlignment="1">
      <alignment vertical="top"/>
    </xf>
    <xf numFmtId="0" fontId="0" fillId="2" borderId="8" xfId="0" applyFill="1" applyBorder="1" applyAlignment="1">
      <alignment vertical="top"/>
    </xf>
    <xf numFmtId="0" fontId="0" fillId="2" borderId="9" xfId="0" applyFill="1" applyBorder="1" applyAlignment="1">
      <alignment vertical="top"/>
    </xf>
    <xf numFmtId="0" fontId="1" fillId="0" borderId="0" xfId="0" applyFont="1" applyAlignment="1">
      <alignment vertical="top"/>
    </xf>
    <xf numFmtId="49" fontId="0" fillId="0" borderId="0" xfId="0" applyNumberFormat="1" applyAlignment="1">
      <alignment horizontal="left" vertical="top" wrapText="1"/>
    </xf>
    <xf numFmtId="49" fontId="0" fillId="0" borderId="44" xfId="0" applyNumberFormat="1" applyBorder="1" applyAlignment="1">
      <alignment horizontal="left" vertical="top" wrapText="1"/>
    </xf>
    <xf numFmtId="0" fontId="0" fillId="2" borderId="10" xfId="0" applyFill="1" applyBorder="1" applyAlignment="1">
      <alignment vertical="top"/>
    </xf>
    <xf numFmtId="0" fontId="0" fillId="2" borderId="11" xfId="0" applyFill="1" applyBorder="1"/>
    <xf numFmtId="0" fontId="0" fillId="2" borderId="30" xfId="0" applyFill="1" applyBorder="1" applyAlignment="1">
      <alignment wrapText="1"/>
    </xf>
    <xf numFmtId="0" fontId="0" fillId="0" borderId="31" xfId="0" applyBorder="1" applyAlignment="1">
      <alignment wrapText="1"/>
    </xf>
    <xf numFmtId="0" fontId="0" fillId="0" borderId="32" xfId="0" applyBorder="1" applyAlignment="1">
      <alignment wrapText="1"/>
    </xf>
    <xf numFmtId="0" fontId="0" fillId="0" borderId="33" xfId="0" applyBorder="1" applyAlignment="1">
      <alignment wrapText="1"/>
    </xf>
    <xf numFmtId="0" fontId="0" fillId="0" borderId="34" xfId="0" applyBorder="1" applyAlignment="1">
      <alignment wrapText="1"/>
    </xf>
    <xf numFmtId="0" fontId="0" fillId="0" borderId="35" xfId="0" applyBorder="1" applyAlignment="1">
      <alignment wrapText="1"/>
    </xf>
    <xf numFmtId="0" fontId="0" fillId="2" borderId="42" xfId="0" applyFill="1" applyBorder="1" applyAlignment="1">
      <alignment horizontal="left"/>
    </xf>
    <xf numFmtId="0" fontId="0" fillId="2" borderId="43" xfId="0" applyFill="1" applyBorder="1" applyAlignment="1">
      <alignment horizontal="left"/>
    </xf>
    <xf numFmtId="0" fontId="0" fillId="2" borderId="25" xfId="0" applyFill="1" applyBorder="1" applyAlignment="1">
      <alignment horizontal="left"/>
    </xf>
    <xf numFmtId="0" fontId="1" fillId="2" borderId="30" xfId="0" applyFont="1" applyFill="1" applyBorder="1" applyAlignment="1">
      <alignment vertical="center" wrapText="1"/>
    </xf>
    <xf numFmtId="0" fontId="0" fillId="0" borderId="2" xfId="0" applyBorder="1" applyAlignment="1">
      <alignment wrapText="1"/>
    </xf>
    <xf numFmtId="0" fontId="0" fillId="0" borderId="0" xfId="0" applyAlignment="1">
      <alignment wrapText="1"/>
    </xf>
    <xf numFmtId="0" fontId="0" fillId="0" borderId="3" xfId="0" applyBorder="1" applyAlignment="1">
      <alignment wrapText="1"/>
    </xf>
    <xf numFmtId="0" fontId="0" fillId="0" borderId="42" xfId="0" applyBorder="1" applyAlignment="1">
      <alignment horizontal="left" vertical="top"/>
    </xf>
    <xf numFmtId="0" fontId="0" fillId="0" borderId="23" xfId="0" applyBorder="1" applyAlignment="1">
      <alignment horizontal="left" vertical="top"/>
    </xf>
    <xf numFmtId="0" fontId="2" fillId="2" borderId="28" xfId="0" applyFont="1" applyFill="1" applyBorder="1" applyAlignment="1">
      <alignment vertical="center" wrapText="1"/>
    </xf>
    <xf numFmtId="0" fontId="2" fillId="2" borderId="29" xfId="0" applyFont="1" applyFill="1" applyBorder="1" applyAlignment="1">
      <alignment vertical="center" wrapText="1"/>
    </xf>
    <xf numFmtId="0" fontId="2" fillId="3" borderId="4" xfId="0" applyFont="1" applyFill="1" applyBorder="1"/>
    <xf numFmtId="0" fontId="0" fillId="0" borderId="5" xfId="0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114299</xdr:colOff>
      <xdr:row>0</xdr:row>
      <xdr:rowOff>161925</xdr:rowOff>
    </xdr:from>
    <xdr:to>
      <xdr:col>5</xdr:col>
      <xdr:colOff>1323899</xdr:colOff>
      <xdr:row>5</xdr:row>
      <xdr:rowOff>66674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7C3E7618-5C7B-41AD-A7F8-2743E29C66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8674" y="161925"/>
          <a:ext cx="3543225" cy="9334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pageSetUpPr fitToPage="1"/>
  </sheetPr>
  <dimension ref="A1:K198"/>
  <sheetViews>
    <sheetView tabSelected="1" topLeftCell="A115" zoomScaleNormal="100" workbookViewId="0">
      <selection activeCell="N177" sqref="N177"/>
    </sheetView>
  </sheetViews>
  <sheetFormatPr baseColWidth="10" defaultRowHeight="14.4" x14ac:dyDescent="0.3"/>
  <cols>
    <col min="1" max="2" width="23.109375" customWidth="1"/>
    <col min="3" max="3" width="18.109375" customWidth="1"/>
    <col min="4" max="4" width="22.88671875" customWidth="1"/>
    <col min="5" max="5" width="12.109375" customWidth="1"/>
    <col min="6" max="6" width="20.88671875" bestFit="1" customWidth="1"/>
    <col min="7" max="7" width="5.44140625" customWidth="1"/>
    <col min="8" max="11" width="11.44140625" hidden="1" customWidth="1"/>
    <col min="12" max="12" width="11.44140625"/>
  </cols>
  <sheetData>
    <row r="1" spans="1:6" ht="21" customHeight="1" x14ac:dyDescent="0.3">
      <c r="A1" s="64" t="s">
        <v>41</v>
      </c>
      <c r="B1" s="65"/>
      <c r="C1" s="65"/>
      <c r="D1" s="65"/>
      <c r="E1" s="65"/>
      <c r="F1" s="65"/>
    </row>
    <row r="2" spans="1:6" x14ac:dyDescent="0.3">
      <c r="A2" s="70" t="s">
        <v>56</v>
      </c>
      <c r="B2" s="70"/>
      <c r="C2" s="70"/>
    </row>
    <row r="3" spans="1:6" x14ac:dyDescent="0.3">
      <c r="A3" s="70"/>
      <c r="B3" s="70"/>
      <c r="C3" s="70"/>
    </row>
    <row r="4" spans="1:6" x14ac:dyDescent="0.3">
      <c r="A4" s="70"/>
      <c r="B4" s="70"/>
      <c r="C4" s="70"/>
    </row>
    <row r="5" spans="1:6" x14ac:dyDescent="0.3">
      <c r="A5" t="s">
        <v>58</v>
      </c>
    </row>
    <row r="7" spans="1:6" x14ac:dyDescent="0.3">
      <c r="A7" s="66" t="s">
        <v>31</v>
      </c>
      <c r="B7" s="67"/>
      <c r="C7" s="67"/>
      <c r="D7" s="67"/>
      <c r="E7" s="67"/>
      <c r="F7" s="67"/>
    </row>
    <row r="8" spans="1:6" ht="15" customHeight="1" x14ac:dyDescent="0.3">
      <c r="A8" s="69" t="s">
        <v>59</v>
      </c>
      <c r="B8" s="69"/>
      <c r="C8" s="69"/>
      <c r="D8" s="69"/>
      <c r="E8" s="69"/>
      <c r="F8" s="69"/>
    </row>
    <row r="9" spans="1:6" ht="15" customHeight="1" x14ac:dyDescent="0.3">
      <c r="A9" s="69"/>
      <c r="B9" s="69"/>
      <c r="C9" s="69"/>
      <c r="D9" s="69"/>
      <c r="E9" s="69"/>
      <c r="F9" s="69"/>
    </row>
    <row r="10" spans="1:6" ht="15" customHeight="1" x14ac:dyDescent="0.3">
      <c r="A10" s="69"/>
      <c r="B10" s="69"/>
      <c r="C10" s="69"/>
      <c r="D10" s="69"/>
      <c r="E10" s="69"/>
      <c r="F10" s="69"/>
    </row>
    <row r="11" spans="1:6" x14ac:dyDescent="0.3">
      <c r="A11" s="69"/>
      <c r="B11" s="69"/>
      <c r="C11" s="69"/>
      <c r="D11" s="69"/>
      <c r="E11" s="69"/>
      <c r="F11" s="69"/>
    </row>
    <row r="12" spans="1:6" x14ac:dyDescent="0.3">
      <c r="A12" s="68" t="s">
        <v>47</v>
      </c>
      <c r="B12" s="68"/>
      <c r="C12" s="68"/>
      <c r="D12" s="68"/>
      <c r="E12" s="68"/>
      <c r="F12" s="68"/>
    </row>
    <row r="13" spans="1:6" ht="15" customHeight="1" x14ac:dyDescent="0.3">
      <c r="A13" s="92" t="s">
        <v>57</v>
      </c>
      <c r="B13" s="92"/>
      <c r="C13" s="92"/>
      <c r="D13" s="92"/>
      <c r="E13" s="92"/>
      <c r="F13" s="92"/>
    </row>
    <row r="14" spans="1:6" x14ac:dyDescent="0.3">
      <c r="A14" s="92"/>
      <c r="B14" s="92"/>
      <c r="C14" s="92"/>
      <c r="D14" s="92"/>
      <c r="E14" s="92"/>
      <c r="F14" s="92"/>
    </row>
    <row r="15" spans="1:6" x14ac:dyDescent="0.3">
      <c r="A15" s="92"/>
      <c r="B15" s="92"/>
      <c r="C15" s="92"/>
      <c r="D15" s="92"/>
      <c r="E15" s="92"/>
      <c r="F15" s="92"/>
    </row>
    <row r="16" spans="1:6" x14ac:dyDescent="0.3">
      <c r="A16" s="92"/>
      <c r="B16" s="92"/>
      <c r="C16" s="92"/>
      <c r="D16" s="92"/>
      <c r="E16" s="92"/>
      <c r="F16" s="92"/>
    </row>
    <row r="17" spans="1:11" x14ac:dyDescent="0.3">
      <c r="A17" s="92"/>
      <c r="B17" s="92"/>
      <c r="C17" s="92"/>
      <c r="D17" s="92"/>
      <c r="E17" s="92"/>
      <c r="F17" s="92"/>
    </row>
    <row r="18" spans="1:11" x14ac:dyDescent="0.3">
      <c r="A18" s="92"/>
      <c r="B18" s="92"/>
      <c r="C18" s="92"/>
      <c r="D18" s="92"/>
      <c r="E18" s="92"/>
      <c r="F18" s="92"/>
    </row>
    <row r="19" spans="1:11" x14ac:dyDescent="0.3">
      <c r="A19" s="92"/>
      <c r="B19" s="92"/>
      <c r="C19" s="92"/>
      <c r="D19" s="92"/>
      <c r="E19" s="92"/>
      <c r="F19" s="92"/>
    </row>
    <row r="20" spans="1:11" x14ac:dyDescent="0.3">
      <c r="A20" s="92"/>
      <c r="B20" s="92"/>
      <c r="C20" s="92"/>
      <c r="D20" s="92"/>
      <c r="E20" s="92"/>
      <c r="F20" s="92"/>
    </row>
    <row r="21" spans="1:11" x14ac:dyDescent="0.3">
      <c r="A21" s="92"/>
      <c r="B21" s="92"/>
      <c r="C21" s="92"/>
      <c r="D21" s="92"/>
      <c r="E21" s="92"/>
      <c r="F21" s="92"/>
    </row>
    <row r="22" spans="1:11" x14ac:dyDescent="0.3">
      <c r="A22" s="92"/>
      <c r="B22" s="92"/>
      <c r="C22" s="92"/>
      <c r="D22" s="92"/>
      <c r="E22" s="92"/>
      <c r="F22" s="92"/>
    </row>
    <row r="23" spans="1:11" x14ac:dyDescent="0.3">
      <c r="A23" s="93"/>
      <c r="B23" s="93"/>
      <c r="C23" s="93"/>
      <c r="D23" s="93"/>
      <c r="E23" s="93"/>
      <c r="F23" s="93"/>
    </row>
    <row r="24" spans="1:11" ht="18" x14ac:dyDescent="0.35">
      <c r="A24" s="26" t="s">
        <v>13</v>
      </c>
      <c r="B24" s="81"/>
      <c r="C24" s="81"/>
      <c r="D24" s="81"/>
      <c r="E24" s="81"/>
      <c r="F24" s="82"/>
    </row>
    <row r="25" spans="1:11" ht="18" x14ac:dyDescent="0.35">
      <c r="A25" s="27" t="s">
        <v>25</v>
      </c>
      <c r="B25" s="77"/>
      <c r="C25" s="77"/>
      <c r="D25" s="77"/>
      <c r="E25" s="77"/>
      <c r="F25" s="78"/>
    </row>
    <row r="26" spans="1:11" ht="18" x14ac:dyDescent="0.35">
      <c r="A26" s="28" t="s">
        <v>26</v>
      </c>
      <c r="B26" s="79"/>
      <c r="C26" s="79"/>
      <c r="D26" s="79"/>
      <c r="E26" s="79"/>
      <c r="F26" s="80"/>
    </row>
    <row r="27" spans="1:11" ht="18" x14ac:dyDescent="0.35">
      <c r="A27" s="8"/>
      <c r="B27" s="30"/>
      <c r="C27" s="30"/>
      <c r="D27" s="30"/>
      <c r="E27" s="30"/>
      <c r="F27" s="30"/>
      <c r="H27" s="58"/>
      <c r="I27" s="58"/>
      <c r="J27" s="58"/>
      <c r="K27" s="59"/>
    </row>
    <row r="28" spans="1:11" ht="21" customHeight="1" x14ac:dyDescent="0.3">
      <c r="A28" s="85" t="s">
        <v>42</v>
      </c>
      <c r="B28" s="86"/>
      <c r="C28" s="86"/>
      <c r="D28" s="86"/>
      <c r="E28" s="86"/>
      <c r="F28" s="87"/>
    </row>
    <row r="29" spans="1:11" ht="15" customHeight="1" x14ac:dyDescent="0.3">
      <c r="A29" s="96" t="s">
        <v>48</v>
      </c>
      <c r="B29" s="97"/>
      <c r="C29" s="97"/>
      <c r="D29" s="97"/>
      <c r="E29" s="97"/>
      <c r="F29" s="98"/>
    </row>
    <row r="30" spans="1:11" x14ac:dyDescent="0.3">
      <c r="A30" s="99"/>
      <c r="B30" s="100"/>
      <c r="C30" s="100"/>
      <c r="D30" s="100"/>
      <c r="E30" s="100"/>
      <c r="F30" s="101"/>
    </row>
    <row r="31" spans="1:11" x14ac:dyDescent="0.3">
      <c r="A31" s="10" t="s">
        <v>0</v>
      </c>
      <c r="B31" s="9" t="s">
        <v>1</v>
      </c>
      <c r="C31" s="9" t="s">
        <v>14</v>
      </c>
      <c r="D31" s="9" t="s">
        <v>44</v>
      </c>
      <c r="E31" s="9" t="s">
        <v>19</v>
      </c>
      <c r="F31" s="21" t="s">
        <v>30</v>
      </c>
      <c r="H31" s="60" t="s">
        <v>21</v>
      </c>
      <c r="I31" s="60" t="s">
        <v>20</v>
      </c>
      <c r="J31" s="60" t="s">
        <v>22</v>
      </c>
      <c r="K31" s="61" t="s">
        <v>23</v>
      </c>
    </row>
    <row r="32" spans="1:11" ht="16.5" customHeight="1" x14ac:dyDescent="0.3">
      <c r="A32" s="22"/>
      <c r="B32" s="13"/>
      <c r="C32" s="13"/>
      <c r="D32" s="13"/>
      <c r="E32" s="14" t="s">
        <v>24</v>
      </c>
      <c r="F32" s="36"/>
      <c r="H32" s="60">
        <f>IF(OR(E32="W",E32="*"),1,0)</f>
        <v>0</v>
      </c>
      <c r="I32" s="60">
        <f>IF(E32="M",1,0)</f>
        <v>0</v>
      </c>
      <c r="J32" s="60">
        <f>IF(AND(E32&lt;&gt;"W",E32&lt;&gt;"M",E32&lt;&gt;"*"),1,0)</f>
        <v>1</v>
      </c>
      <c r="K32" s="61"/>
    </row>
    <row r="33" spans="1:11" ht="15" customHeight="1" x14ac:dyDescent="0.3">
      <c r="A33" s="4"/>
      <c r="B33" s="5"/>
      <c r="C33" s="5"/>
      <c r="D33" s="5"/>
      <c r="E33" s="14" t="s">
        <v>24</v>
      </c>
      <c r="F33" s="37"/>
      <c r="H33" s="60">
        <f>IF(OR(E33="W",E33="*"),1,0)</f>
        <v>0</v>
      </c>
      <c r="I33" s="60">
        <f>IF(E33="M",1,0)</f>
        <v>0</v>
      </c>
      <c r="J33" s="60">
        <f>IF(AND(E33&lt;&gt;"W",E33&lt;&gt;"M",E33&lt;&gt;"*"),1,0)</f>
        <v>1</v>
      </c>
      <c r="K33" s="61"/>
    </row>
    <row r="34" spans="1:11" ht="15.75" customHeight="1" x14ac:dyDescent="0.3">
      <c r="A34" s="41"/>
      <c r="B34" s="42"/>
      <c r="C34" s="42"/>
      <c r="D34" s="42"/>
      <c r="E34" s="43" t="s">
        <v>24</v>
      </c>
      <c r="F34" s="44"/>
      <c r="H34" s="60">
        <f>IF(OR(E34="W",E34="*"),1,0)</f>
        <v>0</v>
      </c>
      <c r="I34" s="60">
        <f>IF(E34="M",1,0)</f>
        <v>0</v>
      </c>
      <c r="J34" s="60">
        <f>IF(AND(E34&lt;&gt;"W",E34&lt;&gt;"M",E34&lt;&gt;"*"),1,0)</f>
        <v>1</v>
      </c>
      <c r="K34" s="61"/>
    </row>
    <row r="35" spans="1:11" ht="15" customHeight="1" x14ac:dyDescent="0.3">
      <c r="A35" s="45" t="s">
        <v>12</v>
      </c>
      <c r="B35" s="46"/>
      <c r="C35" s="46"/>
      <c r="D35" s="47" t="s">
        <v>32</v>
      </c>
      <c r="E35" s="48">
        <v>16</v>
      </c>
      <c r="F35" s="49">
        <f>E35*K35</f>
        <v>0</v>
      </c>
      <c r="H35" s="60">
        <f>SUM(H32:H34)</f>
        <v>0</v>
      </c>
      <c r="I35" s="60">
        <f>SUM(I32:I34)</f>
        <v>0</v>
      </c>
      <c r="J35" s="60">
        <f>SUM(J32:J34)</f>
        <v>3</v>
      </c>
      <c r="K35" s="62">
        <f>ROUND(IF(H35=3,1,IF(H35=0,0,IF(AND(H35=2,I35=0),1,IF(AND(H35=2,I35=1),2/3,IF(AND(H35=1,I35=2),1/3,IF(AND(H35=1,I35=0),1,IF(AND(H35=1,I35=1),1/2))))))),2)</f>
        <v>0</v>
      </c>
    </row>
    <row r="36" spans="1:11" ht="23.25" customHeight="1" x14ac:dyDescent="0.3">
      <c r="A36" s="85" t="s">
        <v>43</v>
      </c>
      <c r="B36" s="86"/>
      <c r="C36" s="86"/>
      <c r="D36" s="86"/>
      <c r="E36" s="86"/>
      <c r="F36" s="87"/>
      <c r="H36" s="58"/>
      <c r="I36" s="58"/>
      <c r="J36" s="58"/>
      <c r="K36" s="63"/>
    </row>
    <row r="37" spans="1:11" ht="15" customHeight="1" x14ac:dyDescent="0.3">
      <c r="A37" s="102" t="s">
        <v>45</v>
      </c>
      <c r="B37" s="103"/>
      <c r="C37" s="103"/>
      <c r="D37" s="103"/>
      <c r="E37" s="103"/>
      <c r="F37" s="104"/>
      <c r="H37" s="58"/>
      <c r="I37" s="58"/>
      <c r="J37" s="58"/>
      <c r="K37" s="63"/>
    </row>
    <row r="38" spans="1:11" ht="15" customHeight="1" x14ac:dyDescent="0.3">
      <c r="A38" s="10" t="s">
        <v>0</v>
      </c>
      <c r="B38" s="9" t="s">
        <v>1</v>
      </c>
      <c r="C38" s="9" t="s">
        <v>14</v>
      </c>
      <c r="D38" s="9" t="s">
        <v>44</v>
      </c>
      <c r="E38" s="9" t="s">
        <v>19</v>
      </c>
      <c r="F38" s="11"/>
      <c r="H38" s="60" t="s">
        <v>21</v>
      </c>
      <c r="I38" s="60" t="s">
        <v>20</v>
      </c>
      <c r="J38" s="60" t="s">
        <v>22</v>
      </c>
      <c r="K38" s="61" t="s">
        <v>23</v>
      </c>
    </row>
    <row r="39" spans="1:11" x14ac:dyDescent="0.3">
      <c r="A39" s="4"/>
      <c r="B39" s="5"/>
      <c r="C39" s="5"/>
      <c r="D39" s="5"/>
      <c r="E39" s="14" t="s">
        <v>24</v>
      </c>
      <c r="F39" s="24"/>
      <c r="H39" s="60">
        <f>IF(OR(E39="W",E39="*"),1,0)</f>
        <v>0</v>
      </c>
      <c r="I39" s="60">
        <f>IF(E39="M",1,0)</f>
        <v>0</v>
      </c>
      <c r="J39" s="60">
        <f>IF(AND(E39&lt;&gt;"W",E39&lt;&gt;"M",E39&lt;&gt;"*"),1,0)</f>
        <v>1</v>
      </c>
      <c r="K39" s="61"/>
    </row>
    <row r="40" spans="1:11" ht="15" customHeight="1" x14ac:dyDescent="0.3">
      <c r="A40" s="4"/>
      <c r="B40" s="5"/>
      <c r="C40" s="5"/>
      <c r="D40" s="5"/>
      <c r="E40" s="14" t="s">
        <v>24</v>
      </c>
      <c r="F40" s="24"/>
      <c r="H40" s="60">
        <f>IF(OR(E40="W",E40="*"),1,0)</f>
        <v>0</v>
      </c>
      <c r="I40" s="60">
        <f>IF(E40="M",1,0)</f>
        <v>0</v>
      </c>
      <c r="J40" s="60">
        <f>IF(AND(E40&lt;&gt;"W",E40&lt;&gt;"M",E40&lt;&gt;"*"),1,0)</f>
        <v>1</v>
      </c>
      <c r="K40" s="61"/>
    </row>
    <row r="41" spans="1:11" ht="15" customHeight="1" x14ac:dyDescent="0.3">
      <c r="A41" s="41"/>
      <c r="B41" s="42"/>
      <c r="C41" s="42"/>
      <c r="D41" s="42"/>
      <c r="E41" s="43" t="s">
        <v>24</v>
      </c>
      <c r="F41" s="54"/>
      <c r="H41" s="60">
        <f>IF(OR(E41="W",E41="*"),1,0)</f>
        <v>0</v>
      </c>
      <c r="I41" s="60">
        <f>IF(E41="M",1,0)</f>
        <v>0</v>
      </c>
      <c r="J41" s="60">
        <f>IF(AND(E41&lt;&gt;"W",E41&lt;&gt;"M",E41&lt;&gt;"*"),1,0)</f>
        <v>1</v>
      </c>
      <c r="K41" s="61"/>
    </row>
    <row r="42" spans="1:11" ht="15" customHeight="1" x14ac:dyDescent="0.3">
      <c r="A42" s="50"/>
      <c r="B42" s="55"/>
      <c r="C42" s="55"/>
      <c r="D42" s="47" t="s">
        <v>32</v>
      </c>
      <c r="E42" s="52">
        <v>0</v>
      </c>
      <c r="F42" s="56"/>
      <c r="H42" s="60">
        <f>SUM(H39:H41)</f>
        <v>0</v>
      </c>
      <c r="I42" s="60">
        <f>SUM(I39:I41)</f>
        <v>0</v>
      </c>
      <c r="J42" s="60">
        <f>SUM(J39:J41)</f>
        <v>3</v>
      </c>
      <c r="K42" s="62">
        <f>ROUND(IF(H42=3,1,IF(H42=0,0,IF(AND(H42=2,I42=0),1,IF(AND(H42=2,I42=1),2/3,IF(AND(H42=1,I42=2),1/3,IF(AND(H42=1,I42=0),1,IF(AND(H42=1,I42=1),1/2))))))),2)</f>
        <v>0</v>
      </c>
    </row>
    <row r="43" spans="1:11" ht="21" customHeight="1" x14ac:dyDescent="0.3">
      <c r="A43" s="85" t="s">
        <v>3</v>
      </c>
      <c r="B43" s="86"/>
      <c r="C43" s="86"/>
      <c r="D43" s="86"/>
      <c r="E43" s="86"/>
      <c r="F43" s="87"/>
    </row>
    <row r="44" spans="1:11" x14ac:dyDescent="0.3">
      <c r="A44" s="10" t="s">
        <v>0</v>
      </c>
      <c r="B44" s="9" t="s">
        <v>1</v>
      </c>
      <c r="C44" s="9" t="s">
        <v>14</v>
      </c>
      <c r="D44" s="9" t="s">
        <v>44</v>
      </c>
      <c r="E44" s="9" t="s">
        <v>19</v>
      </c>
      <c r="F44" s="21" t="s">
        <v>30</v>
      </c>
      <c r="H44" s="60" t="s">
        <v>21</v>
      </c>
      <c r="I44" s="60" t="s">
        <v>20</v>
      </c>
      <c r="J44" s="60" t="s">
        <v>22</v>
      </c>
      <c r="K44" s="61" t="s">
        <v>23</v>
      </c>
    </row>
    <row r="45" spans="1:11" x14ac:dyDescent="0.3">
      <c r="A45" s="4"/>
      <c r="B45" s="5"/>
      <c r="C45" s="5"/>
      <c r="D45" s="5"/>
      <c r="E45" s="14" t="s">
        <v>24</v>
      </c>
      <c r="F45" s="37"/>
      <c r="H45" s="60">
        <f>IF(OR(E45="W",E45="*"),1,0)</f>
        <v>0</v>
      </c>
      <c r="I45" s="60">
        <f>IF(E45="M",1,0)</f>
        <v>0</v>
      </c>
      <c r="J45" s="60">
        <f>IF(AND(E45&lt;&gt;"W",E45&lt;&gt;"M",E45&lt;&gt;"*"),1,0)</f>
        <v>1</v>
      </c>
      <c r="K45" s="61"/>
    </row>
    <row r="46" spans="1:11" x14ac:dyDescent="0.3">
      <c r="A46" s="4"/>
      <c r="B46" s="5"/>
      <c r="C46" s="5"/>
      <c r="D46" s="5"/>
      <c r="E46" s="14" t="s">
        <v>24</v>
      </c>
      <c r="F46" s="37"/>
      <c r="H46" s="60">
        <f>IF(OR(E46="W",E46="*"),1,0)</f>
        <v>0</v>
      </c>
      <c r="I46" s="60">
        <f>IF(E46="M",1,0)</f>
        <v>0</v>
      </c>
      <c r="J46" s="60">
        <f>IF(AND(E46&lt;&gt;"W",E46&lt;&gt;"M",E46&lt;&gt;"*"),1,0)</f>
        <v>1</v>
      </c>
      <c r="K46" s="61"/>
    </row>
    <row r="47" spans="1:11" x14ac:dyDescent="0.3">
      <c r="A47" s="41"/>
      <c r="B47" s="42"/>
      <c r="C47" s="42"/>
      <c r="D47" s="42"/>
      <c r="E47" s="43" t="s">
        <v>24</v>
      </c>
      <c r="F47" s="44"/>
      <c r="H47" s="60">
        <f>IF(OR(E47="W",E47="*"),1,0)</f>
        <v>0</v>
      </c>
      <c r="I47" s="60">
        <f>IF(E47="M",1,0)</f>
        <v>0</v>
      </c>
      <c r="J47" s="60">
        <f>IF(AND(E47&lt;&gt;"W",E47&lt;&gt;"M",E47&lt;&gt;"*"),1,0)</f>
        <v>1</v>
      </c>
      <c r="K47" s="61"/>
    </row>
    <row r="48" spans="1:11" x14ac:dyDescent="0.3">
      <c r="A48" s="50" t="s">
        <v>12</v>
      </c>
      <c r="B48" s="51"/>
      <c r="C48" s="51"/>
      <c r="D48" s="47" t="s">
        <v>32</v>
      </c>
      <c r="E48" s="52">
        <v>14</v>
      </c>
      <c r="F48" s="53">
        <f>E48*K48</f>
        <v>0</v>
      </c>
      <c r="H48" s="60">
        <f>SUM(H45:H47)</f>
        <v>0</v>
      </c>
      <c r="I48" s="60">
        <f>SUM(I45:I47)</f>
        <v>0</v>
      </c>
      <c r="J48" s="60">
        <f>SUM(J45:J47)</f>
        <v>3</v>
      </c>
      <c r="K48" s="62">
        <f>ROUND(IF(H48=3,1,IF(H48=0,0,IF(AND(H48=2,I48=0),1,IF(AND(H48=2,I48=1),2/3,IF(AND(H48=1,I48=2),1/3,IF(AND(H48=1,I48=0),1,IF(AND(H48=1,I48=1),1/2))))))),2)</f>
        <v>0</v>
      </c>
    </row>
    <row r="49" spans="1:11" ht="21" customHeight="1" x14ac:dyDescent="0.3">
      <c r="A49" s="85" t="s">
        <v>2</v>
      </c>
      <c r="B49" s="86"/>
      <c r="C49" s="86"/>
      <c r="D49" s="86"/>
      <c r="E49" s="86"/>
      <c r="F49" s="87"/>
    </row>
    <row r="50" spans="1:11" x14ac:dyDescent="0.3">
      <c r="A50" s="23" t="s">
        <v>0</v>
      </c>
      <c r="B50" s="12" t="s">
        <v>1</v>
      </c>
      <c r="C50" s="12" t="s">
        <v>14</v>
      </c>
      <c r="D50" s="12" t="s">
        <v>44</v>
      </c>
      <c r="E50" s="12" t="s">
        <v>19</v>
      </c>
      <c r="F50" s="21" t="s">
        <v>30</v>
      </c>
      <c r="H50" s="60" t="s">
        <v>21</v>
      </c>
      <c r="I50" s="60" t="s">
        <v>20</v>
      </c>
      <c r="J50" s="60" t="s">
        <v>22</v>
      </c>
      <c r="K50" s="61" t="s">
        <v>23</v>
      </c>
    </row>
    <row r="51" spans="1:11" x14ac:dyDescent="0.3">
      <c r="A51" s="4"/>
      <c r="B51" s="5"/>
      <c r="C51" s="5"/>
      <c r="D51" s="5"/>
      <c r="E51" s="14" t="s">
        <v>24</v>
      </c>
      <c r="F51" s="37"/>
      <c r="H51" s="60">
        <f>IF(OR(E51="W",E51="*"),1,0)</f>
        <v>0</v>
      </c>
      <c r="I51" s="60">
        <f>IF(E51="M",1,0)</f>
        <v>0</v>
      </c>
      <c r="J51" s="60">
        <f>IF(AND(E51&lt;&gt;"W",E51&lt;&gt;"M",E51&lt;&gt;"*"),1,0)</f>
        <v>1</v>
      </c>
      <c r="K51" s="61"/>
    </row>
    <row r="52" spans="1:11" x14ac:dyDescent="0.3">
      <c r="A52" s="4"/>
      <c r="B52" s="5"/>
      <c r="C52" s="5"/>
      <c r="D52" s="5"/>
      <c r="E52" s="14" t="s">
        <v>24</v>
      </c>
      <c r="F52" s="37"/>
      <c r="H52" s="60">
        <f>IF(OR(E52="W",E52="*"),1,0)</f>
        <v>0</v>
      </c>
      <c r="I52" s="60">
        <f>IF(E52="M",1,0)</f>
        <v>0</v>
      </c>
      <c r="J52" s="60">
        <f>IF(AND(E52&lt;&gt;"W",E52&lt;&gt;"M",E52&lt;&gt;"*"),1,0)</f>
        <v>1</v>
      </c>
      <c r="K52" s="61"/>
    </row>
    <row r="53" spans="1:11" x14ac:dyDescent="0.3">
      <c r="A53" s="6"/>
      <c r="B53" s="7"/>
      <c r="C53" s="7"/>
      <c r="D53" s="7"/>
      <c r="E53" s="43" t="s">
        <v>24</v>
      </c>
      <c r="F53" s="38"/>
      <c r="H53" s="60">
        <f>IF(OR(E53="W",E53="*"),1,0)</f>
        <v>0</v>
      </c>
      <c r="I53" s="60">
        <f>IF(E53="M",1,0)</f>
        <v>0</v>
      </c>
      <c r="J53" s="60">
        <f>IF(AND(E53&lt;&gt;"W",E53&lt;&gt;"M",E53&lt;&gt;"*"),1,0)</f>
        <v>1</v>
      </c>
      <c r="K53" s="61"/>
    </row>
    <row r="54" spans="1:11" ht="15" customHeight="1" x14ac:dyDescent="0.3">
      <c r="A54" s="50" t="s">
        <v>12</v>
      </c>
      <c r="B54" s="51"/>
      <c r="C54" s="51"/>
      <c r="D54" s="47" t="s">
        <v>32</v>
      </c>
      <c r="E54" s="52">
        <v>14</v>
      </c>
      <c r="F54" s="53">
        <f>E54*K54</f>
        <v>0</v>
      </c>
      <c r="H54" s="60">
        <f>SUM(H51:H53)</f>
        <v>0</v>
      </c>
      <c r="I54" s="60">
        <f>SUM(I51:I53)</f>
        <v>0</v>
      </c>
      <c r="J54" s="60">
        <f>SUM(J51:J53)</f>
        <v>3</v>
      </c>
      <c r="K54" s="62">
        <f>ROUND(IF(H54=3,1,IF(H54=0,0,IF(AND(H54=2,I54=0),1,IF(AND(H54=2,I54=1),2/3,IF(AND(H54=1,I54=2),1/3,IF(AND(H54=1,I54=0),1,IF(AND(H54=1,I54=1),1/2))))))),2)</f>
        <v>0</v>
      </c>
    </row>
    <row r="55" spans="1:11" ht="21" customHeight="1" x14ac:dyDescent="0.3">
      <c r="A55" s="85" t="s">
        <v>4</v>
      </c>
      <c r="B55" s="86"/>
      <c r="C55" s="86"/>
      <c r="D55" s="86"/>
      <c r="E55" s="86"/>
      <c r="F55" s="87"/>
    </row>
    <row r="56" spans="1:11" ht="15" customHeight="1" x14ac:dyDescent="0.3">
      <c r="A56" s="105" t="s">
        <v>49</v>
      </c>
      <c r="B56" s="97"/>
      <c r="C56" s="97"/>
      <c r="D56" s="97"/>
      <c r="E56" s="97"/>
      <c r="F56" s="98"/>
    </row>
    <row r="57" spans="1:11" ht="15" customHeight="1" x14ac:dyDescent="0.3">
      <c r="A57" s="106"/>
      <c r="B57" s="107"/>
      <c r="C57" s="107"/>
      <c r="D57" s="107"/>
      <c r="E57" s="107"/>
      <c r="F57" s="108"/>
    </row>
    <row r="58" spans="1:11" x14ac:dyDescent="0.3">
      <c r="A58" s="99"/>
      <c r="B58" s="100"/>
      <c r="C58" s="100"/>
      <c r="D58" s="100"/>
      <c r="E58" s="100"/>
      <c r="F58" s="101"/>
    </row>
    <row r="59" spans="1:11" x14ac:dyDescent="0.3">
      <c r="A59" s="10" t="s">
        <v>0</v>
      </c>
      <c r="B59" s="9" t="s">
        <v>1</v>
      </c>
      <c r="C59" s="9" t="s">
        <v>14</v>
      </c>
      <c r="D59" s="9" t="s">
        <v>44</v>
      </c>
      <c r="E59" s="9" t="s">
        <v>19</v>
      </c>
      <c r="F59" s="21" t="s">
        <v>30</v>
      </c>
      <c r="H59" s="60" t="s">
        <v>21</v>
      </c>
      <c r="I59" s="60" t="s">
        <v>20</v>
      </c>
      <c r="J59" s="60" t="s">
        <v>22</v>
      </c>
      <c r="K59" s="61" t="s">
        <v>23</v>
      </c>
    </row>
    <row r="60" spans="1:11" x14ac:dyDescent="0.3">
      <c r="A60" s="4"/>
      <c r="B60" s="5"/>
      <c r="C60" s="5"/>
      <c r="D60" s="5"/>
      <c r="E60" s="14" t="s">
        <v>24</v>
      </c>
      <c r="F60" s="37"/>
      <c r="H60" s="60">
        <f>IF(OR(E60="W",E60="*"),1,0)</f>
        <v>0</v>
      </c>
      <c r="I60" s="60">
        <f>IF(E60="M",1,0)</f>
        <v>0</v>
      </c>
      <c r="J60" s="60">
        <f>IF(AND(E60&lt;&gt;"W",E60&lt;&gt;"M",E60&lt;&gt;"*"),1,0)</f>
        <v>1</v>
      </c>
      <c r="K60" s="61">
        <f t="shared" ref="K60:K62" si="0">ROUND(IF(H60=3,1,IF(H60=0,0,IF(AND(H60=2,I60=0),1,IF(AND(H60=2,I60=1),2/3,IF(AND(H60=1,I60=2),1/3,IF(AND(H60=1,I60=0),1,IF(AND(H60=1,I60=1),1/2))))))),2)</f>
        <v>0</v>
      </c>
    </row>
    <row r="61" spans="1:11" x14ac:dyDescent="0.3">
      <c r="A61" s="4"/>
      <c r="B61" s="5"/>
      <c r="C61" s="5"/>
      <c r="D61" s="5"/>
      <c r="E61" s="14" t="s">
        <v>24</v>
      </c>
      <c r="F61" s="37"/>
      <c r="H61" s="60">
        <f>IF(OR(E61="W",E61="*"),1,0)</f>
        <v>0</v>
      </c>
      <c r="I61" s="60">
        <f>IF(E61="M",1,0)</f>
        <v>0</v>
      </c>
      <c r="J61" s="60">
        <f>IF(AND(E61&lt;&gt;"W",E61&lt;&gt;"M",E61&lt;&gt;"*"),1,0)</f>
        <v>1</v>
      </c>
      <c r="K61" s="61">
        <f t="shared" si="0"/>
        <v>0</v>
      </c>
    </row>
    <row r="62" spans="1:11" x14ac:dyDescent="0.3">
      <c r="A62" s="6"/>
      <c r="B62" s="7"/>
      <c r="C62" s="7"/>
      <c r="D62" s="7"/>
      <c r="E62" s="43" t="s">
        <v>24</v>
      </c>
      <c r="F62" s="38"/>
      <c r="H62" s="60">
        <f>IF(OR(E62="W",E62="*"),1,0)</f>
        <v>0</v>
      </c>
      <c r="I62" s="60">
        <f>IF(E62="M",1,0)</f>
        <v>0</v>
      </c>
      <c r="J62" s="60">
        <f>IF(AND(E62&lt;&gt;"W",E62&lt;&gt;"M",E62&lt;&gt;"*"),1,0)</f>
        <v>1</v>
      </c>
      <c r="K62" s="61">
        <f t="shared" si="0"/>
        <v>0</v>
      </c>
    </row>
    <row r="63" spans="1:11" x14ac:dyDescent="0.3">
      <c r="A63" s="50" t="s">
        <v>12</v>
      </c>
      <c r="B63" s="51"/>
      <c r="C63" s="51"/>
      <c r="D63" s="47" t="s">
        <v>32</v>
      </c>
      <c r="E63" s="52">
        <v>3</v>
      </c>
      <c r="F63" s="53">
        <f>E63*K63</f>
        <v>0</v>
      </c>
      <c r="H63" s="60">
        <f>SUM(H60:H62)</f>
        <v>0</v>
      </c>
      <c r="I63" s="60">
        <f>SUM(I60:I62)</f>
        <v>0</v>
      </c>
      <c r="J63" s="60">
        <f>SUM(J60:J62)</f>
        <v>3</v>
      </c>
      <c r="K63" s="62">
        <f>ROUND(IF(H63=3,1,IF(H63=0,0,IF(AND(H63=2,I63=0),1,IF(AND(H63=2,I63=1),2/3,IF(AND(H63=1,I63=2),1/3,IF(AND(H63=1,I63=0),1,IF(AND(H63=1,I63=1),1/2))))))),2)</f>
        <v>0</v>
      </c>
    </row>
    <row r="64" spans="1:11" ht="21" customHeight="1" x14ac:dyDescent="0.3">
      <c r="A64" s="85" t="s">
        <v>5</v>
      </c>
      <c r="B64" s="86"/>
      <c r="C64" s="86"/>
      <c r="D64" s="86"/>
      <c r="E64" s="86"/>
      <c r="F64" s="87"/>
    </row>
    <row r="65" spans="1:11" ht="15" customHeight="1" x14ac:dyDescent="0.3">
      <c r="A65" s="105" t="s">
        <v>46</v>
      </c>
      <c r="B65" s="97"/>
      <c r="C65" s="97"/>
      <c r="D65" s="97"/>
      <c r="E65" s="97"/>
      <c r="F65" s="98"/>
    </row>
    <row r="66" spans="1:11" ht="15" customHeight="1" x14ac:dyDescent="0.3">
      <c r="A66" s="106"/>
      <c r="B66" s="107"/>
      <c r="C66" s="107"/>
      <c r="D66" s="107"/>
      <c r="E66" s="107"/>
      <c r="F66" s="108"/>
    </row>
    <row r="67" spans="1:11" x14ac:dyDescent="0.3">
      <c r="A67" s="99"/>
      <c r="B67" s="100"/>
      <c r="C67" s="100"/>
      <c r="D67" s="100"/>
      <c r="E67" s="100"/>
      <c r="F67" s="101"/>
    </row>
    <row r="68" spans="1:11" x14ac:dyDescent="0.3">
      <c r="A68" s="10" t="s">
        <v>0</v>
      </c>
      <c r="B68" s="9" t="s">
        <v>1</v>
      </c>
      <c r="C68" s="9" t="s">
        <v>14</v>
      </c>
      <c r="D68" s="9" t="s">
        <v>44</v>
      </c>
      <c r="E68" s="9" t="s">
        <v>19</v>
      </c>
      <c r="F68" s="11" t="s">
        <v>30</v>
      </c>
      <c r="H68" s="60" t="s">
        <v>21</v>
      </c>
      <c r="I68" s="60" t="s">
        <v>20</v>
      </c>
      <c r="J68" s="60" t="s">
        <v>22</v>
      </c>
      <c r="K68" s="61" t="s">
        <v>23</v>
      </c>
    </row>
    <row r="69" spans="1:11" x14ac:dyDescent="0.3">
      <c r="A69" s="4"/>
      <c r="B69" s="5"/>
      <c r="C69" s="5"/>
      <c r="D69" s="5"/>
      <c r="E69" s="14" t="s">
        <v>24</v>
      </c>
      <c r="F69" s="24"/>
      <c r="H69" s="60">
        <f>IF(OR(E69="W",E69="*"),1,0)</f>
        <v>0</v>
      </c>
      <c r="I69" s="60">
        <f>IF(E69="M",1,0)</f>
        <v>0</v>
      </c>
      <c r="J69" s="60">
        <f>IF(AND(E69&lt;&gt;"W",E69&lt;&gt;"M",E69&lt;&gt;"*"),1,0)</f>
        <v>1</v>
      </c>
      <c r="K69" s="61"/>
    </row>
    <row r="70" spans="1:11" x14ac:dyDescent="0.3">
      <c r="A70" s="4"/>
      <c r="B70" s="5"/>
      <c r="C70" s="5"/>
      <c r="D70" s="5"/>
      <c r="E70" s="14" t="s">
        <v>24</v>
      </c>
      <c r="F70" s="24"/>
      <c r="H70" s="60">
        <f>IF(OR(E70="W",E70="*"),1,0)</f>
        <v>0</v>
      </c>
      <c r="I70" s="60">
        <f>IF(E70="M",1,0)</f>
        <v>0</v>
      </c>
      <c r="J70" s="60">
        <f>IF(AND(E70&lt;&gt;"W",E70&lt;&gt;"M",E70&lt;&gt;"*"),1,0)</f>
        <v>1</v>
      </c>
      <c r="K70" s="61"/>
    </row>
    <row r="71" spans="1:11" x14ac:dyDescent="0.3">
      <c r="A71" s="6"/>
      <c r="B71" s="7"/>
      <c r="C71" s="7"/>
      <c r="D71" s="7"/>
      <c r="E71" s="43" t="s">
        <v>24</v>
      </c>
      <c r="F71" s="54"/>
      <c r="H71" s="60">
        <f>IF(OR(E71="W",E71="*"),1,0)</f>
        <v>0</v>
      </c>
      <c r="I71" s="60">
        <f>IF(E71="M",1,0)</f>
        <v>0</v>
      </c>
      <c r="J71" s="60">
        <f>IF(AND(E71&lt;&gt;"W",E71&lt;&gt;"M",E71&lt;&gt;"*"),1,0)</f>
        <v>1</v>
      </c>
      <c r="K71" s="61"/>
    </row>
    <row r="72" spans="1:11" x14ac:dyDescent="0.3">
      <c r="A72" s="50" t="s">
        <v>12</v>
      </c>
      <c r="B72" s="51"/>
      <c r="C72" s="51"/>
      <c r="D72" s="47" t="s">
        <v>32</v>
      </c>
      <c r="E72" s="52">
        <v>0</v>
      </c>
      <c r="F72" s="56"/>
      <c r="H72" s="60">
        <f>SUM(H69:H71)</f>
        <v>0</v>
      </c>
      <c r="I72" s="60">
        <f>SUM(I69:I71)</f>
        <v>0</v>
      </c>
      <c r="J72" s="60">
        <f>SUM(J69:J71)</f>
        <v>3</v>
      </c>
      <c r="K72" s="62">
        <f>ROUND(IF(H72=3,1,IF(H72=0,0,IF(AND(H72=2,I72=0),1,IF(AND(H72=2,I72=1),2/3,IF(AND(H72=1,I72=2),1/3,IF(AND(H72=1,I72=0),1,IF(AND(H72=1,I72=1),1/2))))))),2)</f>
        <v>0</v>
      </c>
    </row>
    <row r="73" spans="1:11" ht="21" customHeight="1" x14ac:dyDescent="0.3">
      <c r="A73" s="85" t="s">
        <v>6</v>
      </c>
      <c r="B73" s="86"/>
      <c r="C73" s="86"/>
      <c r="D73" s="86"/>
      <c r="E73" s="86"/>
      <c r="F73" s="87"/>
    </row>
    <row r="74" spans="1:11" x14ac:dyDescent="0.3">
      <c r="A74" s="10" t="s">
        <v>0</v>
      </c>
      <c r="B74" s="9" t="s">
        <v>1</v>
      </c>
      <c r="C74" s="9" t="s">
        <v>14</v>
      </c>
      <c r="D74" s="9" t="s">
        <v>44</v>
      </c>
      <c r="E74" s="9" t="s">
        <v>19</v>
      </c>
      <c r="F74" s="21" t="s">
        <v>30</v>
      </c>
      <c r="H74" s="60" t="s">
        <v>21</v>
      </c>
      <c r="I74" s="60" t="s">
        <v>20</v>
      </c>
      <c r="J74" s="60" t="s">
        <v>22</v>
      </c>
      <c r="K74" s="61" t="s">
        <v>23</v>
      </c>
    </row>
    <row r="75" spans="1:11" x14ac:dyDescent="0.3">
      <c r="A75" s="4"/>
      <c r="B75" s="5"/>
      <c r="C75" s="5"/>
      <c r="D75" s="5"/>
      <c r="E75" s="14" t="s">
        <v>24</v>
      </c>
      <c r="F75" s="37"/>
      <c r="H75" s="60">
        <f>IF(OR(E75="W",E75="*"),1,0)</f>
        <v>0</v>
      </c>
      <c r="I75" s="60">
        <f>IF(E75="M",1,0)</f>
        <v>0</v>
      </c>
      <c r="J75" s="60">
        <f>IF(AND(E75&lt;&gt;"W",E75&lt;&gt;"M",E75&lt;&gt;"*"),1,0)</f>
        <v>1</v>
      </c>
      <c r="K75" s="61"/>
    </row>
    <row r="76" spans="1:11" x14ac:dyDescent="0.3">
      <c r="A76" s="4"/>
      <c r="B76" s="5"/>
      <c r="C76" s="5"/>
      <c r="D76" s="5"/>
      <c r="E76" s="14" t="s">
        <v>24</v>
      </c>
      <c r="F76" s="37"/>
      <c r="H76" s="60">
        <f>IF(OR(E76="W",E76="*"),1,0)</f>
        <v>0</v>
      </c>
      <c r="I76" s="60">
        <f>IF(E76="M",1,0)</f>
        <v>0</v>
      </c>
      <c r="J76" s="60">
        <f>IF(AND(E76&lt;&gt;"W",E76&lt;&gt;"M",E76&lt;&gt;"*"),1,0)</f>
        <v>1</v>
      </c>
      <c r="K76" s="61"/>
    </row>
    <row r="77" spans="1:11" x14ac:dyDescent="0.3">
      <c r="A77" s="6"/>
      <c r="B77" s="7"/>
      <c r="C77" s="7"/>
      <c r="D77" s="7"/>
      <c r="E77" s="43" t="s">
        <v>24</v>
      </c>
      <c r="F77" s="38"/>
      <c r="H77" s="60">
        <f>IF(OR(E77="W",E77="*"),1,0)</f>
        <v>0</v>
      </c>
      <c r="I77" s="60">
        <f>IF(E77="M",1,0)</f>
        <v>0</v>
      </c>
      <c r="J77" s="60">
        <f>IF(AND(E77&lt;&gt;"W",E77&lt;&gt;"M",E77&lt;&gt;"*"),1,0)</f>
        <v>1</v>
      </c>
      <c r="K77" s="61"/>
    </row>
    <row r="78" spans="1:11" x14ac:dyDescent="0.3">
      <c r="A78" s="50" t="s">
        <v>12</v>
      </c>
      <c r="B78" s="51"/>
      <c r="C78" s="51"/>
      <c r="D78" s="47" t="s">
        <v>32</v>
      </c>
      <c r="E78" s="52">
        <v>14</v>
      </c>
      <c r="F78" s="53">
        <f>E78*K78</f>
        <v>0</v>
      </c>
      <c r="H78" s="60">
        <f>SUM(H75:H77)</f>
        <v>0</v>
      </c>
      <c r="I78" s="60">
        <f>SUM(I75:I77)</f>
        <v>0</v>
      </c>
      <c r="J78" s="60">
        <f>SUM(J75:J77)</f>
        <v>3</v>
      </c>
      <c r="K78" s="62">
        <f>ROUND(IF(H78=3,1,IF(H78=0,0,IF(AND(H78=2,I78=0),1,IF(AND(H78=2,I78=1),2/3,IF(AND(H78=1,I78=2),1/3,IF(AND(H78=1,I78=0),1,IF(AND(H78=1,I78=1),1/2))))))),2)</f>
        <v>0</v>
      </c>
    </row>
    <row r="79" spans="1:11" ht="21" customHeight="1" x14ac:dyDescent="0.3">
      <c r="A79" s="85" t="s">
        <v>7</v>
      </c>
      <c r="B79" s="86"/>
      <c r="C79" s="86"/>
      <c r="D79" s="86"/>
      <c r="E79" s="86"/>
      <c r="F79" s="87"/>
    </row>
    <row r="80" spans="1:11" x14ac:dyDescent="0.3">
      <c r="A80" s="10" t="s">
        <v>0</v>
      </c>
      <c r="B80" s="9" t="s">
        <v>1</v>
      </c>
      <c r="C80" s="9" t="s">
        <v>14</v>
      </c>
      <c r="D80" s="9" t="s">
        <v>44</v>
      </c>
      <c r="E80" s="9" t="s">
        <v>19</v>
      </c>
      <c r="F80" s="21" t="s">
        <v>30</v>
      </c>
      <c r="H80" s="60" t="s">
        <v>21</v>
      </c>
      <c r="I80" s="60" t="s">
        <v>20</v>
      </c>
      <c r="J80" s="60" t="s">
        <v>22</v>
      </c>
      <c r="K80" s="61" t="s">
        <v>23</v>
      </c>
    </row>
    <row r="81" spans="1:11" x14ac:dyDescent="0.3">
      <c r="A81" s="4"/>
      <c r="B81" s="5"/>
      <c r="C81" s="5"/>
      <c r="D81" s="5"/>
      <c r="E81" s="14" t="s">
        <v>24</v>
      </c>
      <c r="F81" s="37"/>
      <c r="H81" s="60">
        <f>IF(OR(E81="W",E81="*"),1,0)</f>
        <v>0</v>
      </c>
      <c r="I81" s="60">
        <f>IF(E81="M",1,0)</f>
        <v>0</v>
      </c>
      <c r="J81" s="60">
        <f>IF(AND(E81&lt;&gt;"W",E81&lt;&gt;"M",E81&lt;&gt;"*"),1,0)</f>
        <v>1</v>
      </c>
      <c r="K81" s="61"/>
    </row>
    <row r="82" spans="1:11" x14ac:dyDescent="0.3">
      <c r="A82" s="4"/>
      <c r="B82" s="5"/>
      <c r="C82" s="5"/>
      <c r="D82" s="5"/>
      <c r="E82" s="14" t="s">
        <v>24</v>
      </c>
      <c r="F82" s="37"/>
      <c r="H82" s="60">
        <f>IF(OR(E82="W",E82="*"),1,0)</f>
        <v>0</v>
      </c>
      <c r="I82" s="60">
        <f>IF(E82="M",1,0)</f>
        <v>0</v>
      </c>
      <c r="J82" s="60">
        <f>IF(AND(E82&lt;&gt;"W",E82&lt;&gt;"M",E82&lt;&gt;"*"),1,0)</f>
        <v>1</v>
      </c>
      <c r="K82" s="61"/>
    </row>
    <row r="83" spans="1:11" x14ac:dyDescent="0.3">
      <c r="A83" s="6"/>
      <c r="B83" s="7"/>
      <c r="C83" s="7"/>
      <c r="D83" s="7"/>
      <c r="E83" s="43" t="s">
        <v>24</v>
      </c>
      <c r="F83" s="38"/>
      <c r="H83" s="60">
        <f>IF(OR(E83="W",E83="*"),1,0)</f>
        <v>0</v>
      </c>
      <c r="I83" s="60">
        <f>IF(E83="M",1,0)</f>
        <v>0</v>
      </c>
      <c r="J83" s="60">
        <f>IF(AND(E83&lt;&gt;"W",E83&lt;&gt;"M",E83&lt;&gt;"*"),1,0)</f>
        <v>1</v>
      </c>
      <c r="K83" s="61"/>
    </row>
    <row r="84" spans="1:11" x14ac:dyDescent="0.3">
      <c r="A84" s="50" t="s">
        <v>12</v>
      </c>
      <c r="B84" s="51"/>
      <c r="C84" s="51"/>
      <c r="D84" s="47" t="s">
        <v>32</v>
      </c>
      <c r="E84" s="52">
        <v>7</v>
      </c>
      <c r="F84" s="53">
        <f>E84*K84</f>
        <v>0</v>
      </c>
      <c r="H84" s="60">
        <f>SUM(H81:H83)</f>
        <v>0</v>
      </c>
      <c r="I84" s="60">
        <f>SUM(I81:I83)</f>
        <v>0</v>
      </c>
      <c r="J84" s="60">
        <f>SUM(J81:J83)</f>
        <v>3</v>
      </c>
      <c r="K84" s="62">
        <f>ROUND(IF(H84=3,1,IF(H84=0,0,IF(AND(H84=2,I84=0),1,IF(AND(H84=2,I84=1),2/3,IF(AND(H84=1,I84=2),1/3,IF(AND(H84=1,I84=0),1,IF(AND(H84=1,I84=1),1/2))))))),2)</f>
        <v>0</v>
      </c>
    </row>
    <row r="85" spans="1:11" ht="21" customHeight="1" x14ac:dyDescent="0.3">
      <c r="A85" s="85" t="s">
        <v>8</v>
      </c>
      <c r="B85" s="86"/>
      <c r="C85" s="86"/>
      <c r="D85" s="86"/>
      <c r="E85" s="86"/>
      <c r="F85" s="87"/>
    </row>
    <row r="86" spans="1:11" x14ac:dyDescent="0.3">
      <c r="A86" s="10" t="s">
        <v>0</v>
      </c>
      <c r="B86" s="9" t="s">
        <v>1</v>
      </c>
      <c r="C86" s="9" t="s">
        <v>14</v>
      </c>
      <c r="D86" s="9" t="s">
        <v>44</v>
      </c>
      <c r="E86" s="9" t="s">
        <v>19</v>
      </c>
      <c r="F86" s="21" t="s">
        <v>30</v>
      </c>
      <c r="H86" s="60" t="s">
        <v>21</v>
      </c>
      <c r="I86" s="60" t="s">
        <v>20</v>
      </c>
      <c r="J86" s="60" t="s">
        <v>22</v>
      </c>
      <c r="K86" s="61" t="s">
        <v>23</v>
      </c>
    </row>
    <row r="87" spans="1:11" x14ac:dyDescent="0.3">
      <c r="A87" s="4"/>
      <c r="B87" s="5"/>
      <c r="C87" s="5"/>
      <c r="D87" s="5"/>
      <c r="E87" s="14" t="s">
        <v>24</v>
      </c>
      <c r="F87" s="37"/>
      <c r="H87" s="60">
        <f>IF(OR(E87="W",E87="*"),1,0)</f>
        <v>0</v>
      </c>
      <c r="I87" s="60">
        <f>IF(E87="M",1,0)</f>
        <v>0</v>
      </c>
      <c r="J87" s="60">
        <f>IF(AND(E87&lt;&gt;"W",E87&lt;&gt;"M",E87&lt;&gt;"*"),1,0)</f>
        <v>1</v>
      </c>
      <c r="K87" s="61"/>
    </row>
    <row r="88" spans="1:11" x14ac:dyDescent="0.3">
      <c r="A88" s="4"/>
      <c r="B88" s="5"/>
      <c r="C88" s="5"/>
      <c r="D88" s="5"/>
      <c r="E88" s="14" t="s">
        <v>24</v>
      </c>
      <c r="F88" s="37"/>
      <c r="H88" s="60">
        <f>IF(OR(E88="W",E88="*"),1,0)</f>
        <v>0</v>
      </c>
      <c r="I88" s="60">
        <f>IF(E88="M",1,0)</f>
        <v>0</v>
      </c>
      <c r="J88" s="60">
        <f>IF(AND(E88&lt;&gt;"W",E88&lt;&gt;"M",E88&lt;&gt;"*"),1,0)</f>
        <v>1</v>
      </c>
      <c r="K88" s="61"/>
    </row>
    <row r="89" spans="1:11" x14ac:dyDescent="0.3">
      <c r="A89" s="6"/>
      <c r="B89" s="7"/>
      <c r="C89" s="7"/>
      <c r="D89" s="7"/>
      <c r="E89" s="43" t="s">
        <v>24</v>
      </c>
      <c r="F89" s="38"/>
      <c r="H89" s="60">
        <f>IF(OR(E89="W",E89="*"),1,0)</f>
        <v>0</v>
      </c>
      <c r="I89" s="60">
        <f>IF(E89="M",1,0)</f>
        <v>0</v>
      </c>
      <c r="J89" s="60">
        <f>IF(AND(E89&lt;&gt;"W",E89&lt;&gt;"M",E89&lt;&gt;"*"),1,0)</f>
        <v>1</v>
      </c>
      <c r="K89" s="61"/>
    </row>
    <row r="90" spans="1:11" x14ac:dyDescent="0.3">
      <c r="A90" s="50" t="s">
        <v>12</v>
      </c>
      <c r="B90" s="51"/>
      <c r="C90" s="51"/>
      <c r="D90" s="47" t="s">
        <v>32</v>
      </c>
      <c r="E90" s="52">
        <v>4</v>
      </c>
      <c r="F90" s="53">
        <f>E90*K90</f>
        <v>0</v>
      </c>
      <c r="H90" s="60">
        <f>SUM(H87:H89)</f>
        <v>0</v>
      </c>
      <c r="I90" s="60">
        <f>SUM(I87:I89)</f>
        <v>0</v>
      </c>
      <c r="J90" s="60">
        <f>SUM(J87:J89)</f>
        <v>3</v>
      </c>
      <c r="K90" s="62">
        <f>ROUND(IF(H90=3,1,IF(H90=0,0,IF(AND(H90=2,I90=0),1,IF(AND(H90=2,I90=1),2/3,IF(AND(H90=1,I90=2),1/3,IF(AND(H90=1,I90=0),1,IF(AND(H90=1,I90=1),1/2))))))),2)</f>
        <v>0</v>
      </c>
    </row>
    <row r="91" spans="1:11" ht="21" customHeight="1" x14ac:dyDescent="0.3">
      <c r="A91" s="85" t="s">
        <v>9</v>
      </c>
      <c r="B91" s="86"/>
      <c r="C91" s="86"/>
      <c r="D91" s="86"/>
      <c r="E91" s="86"/>
      <c r="F91" s="87"/>
    </row>
    <row r="92" spans="1:11" x14ac:dyDescent="0.3">
      <c r="A92" s="10" t="s">
        <v>0</v>
      </c>
      <c r="B92" s="9" t="s">
        <v>1</v>
      </c>
      <c r="C92" s="9" t="s">
        <v>14</v>
      </c>
      <c r="D92" s="9" t="s">
        <v>44</v>
      </c>
      <c r="E92" s="9" t="s">
        <v>19</v>
      </c>
      <c r="F92" s="21" t="s">
        <v>30</v>
      </c>
      <c r="H92" s="60" t="s">
        <v>21</v>
      </c>
      <c r="I92" s="60" t="s">
        <v>20</v>
      </c>
      <c r="J92" s="60" t="s">
        <v>22</v>
      </c>
      <c r="K92" s="61" t="s">
        <v>23</v>
      </c>
    </row>
    <row r="93" spans="1:11" x14ac:dyDescent="0.3">
      <c r="A93" s="4"/>
      <c r="B93" s="5"/>
      <c r="C93" s="5"/>
      <c r="D93" s="5"/>
      <c r="E93" s="14" t="s">
        <v>24</v>
      </c>
      <c r="F93" s="37"/>
      <c r="H93" s="60">
        <f>IF(OR(E93="W",E93="*"),1,0)</f>
        <v>0</v>
      </c>
      <c r="I93" s="60">
        <f>IF(E93="M",1,0)</f>
        <v>0</v>
      </c>
      <c r="J93" s="60">
        <f>IF(AND(E93&lt;&gt;"W",E93&lt;&gt;"M",E93&lt;&gt;"*"),1,0)</f>
        <v>1</v>
      </c>
      <c r="K93" s="61"/>
    </row>
    <row r="94" spans="1:11" x14ac:dyDescent="0.3">
      <c r="A94" s="4"/>
      <c r="B94" s="5"/>
      <c r="C94" s="5"/>
      <c r="D94" s="5"/>
      <c r="E94" s="14" t="s">
        <v>24</v>
      </c>
      <c r="F94" s="37"/>
      <c r="H94" s="60">
        <f>IF(OR(E94="W",E94="*"),1,0)</f>
        <v>0</v>
      </c>
      <c r="I94" s="60">
        <f>IF(E94="M",1,0)</f>
        <v>0</v>
      </c>
      <c r="J94" s="60">
        <f>IF(AND(E94&lt;&gt;"W",E94&lt;&gt;"M",E94&lt;&gt;"*"),1,0)</f>
        <v>1</v>
      </c>
      <c r="K94" s="61"/>
    </row>
    <row r="95" spans="1:11" x14ac:dyDescent="0.3">
      <c r="A95" s="6"/>
      <c r="B95" s="7"/>
      <c r="C95" s="7"/>
      <c r="D95" s="7"/>
      <c r="E95" s="43" t="s">
        <v>24</v>
      </c>
      <c r="F95" s="38"/>
      <c r="H95" s="60">
        <f>IF(OR(E95="W",E95="*"),1,0)</f>
        <v>0</v>
      </c>
      <c r="I95" s="60">
        <f>IF(E95="M",1,0)</f>
        <v>0</v>
      </c>
      <c r="J95" s="60">
        <f>IF(AND(E95&lt;&gt;"W",E95&lt;&gt;"M",E95&lt;&gt;"*"),1,0)</f>
        <v>1</v>
      </c>
      <c r="K95" s="61"/>
    </row>
    <row r="96" spans="1:11" x14ac:dyDescent="0.3">
      <c r="A96" s="50" t="s">
        <v>12</v>
      </c>
      <c r="B96" s="51"/>
      <c r="C96" s="51"/>
      <c r="D96" s="47" t="s">
        <v>32</v>
      </c>
      <c r="E96" s="52">
        <v>6</v>
      </c>
      <c r="F96" s="53">
        <f>E96*K96</f>
        <v>0</v>
      </c>
      <c r="H96" s="60">
        <f>SUM(H93:H95)</f>
        <v>0</v>
      </c>
      <c r="I96" s="60">
        <f>SUM(I93:I95)</f>
        <v>0</v>
      </c>
      <c r="J96" s="60">
        <f>SUM(J93:J95)</f>
        <v>3</v>
      </c>
      <c r="K96" s="62">
        <f>ROUND(IF(H96=3,1,IF(H96=0,0,IF(AND(H96=2,I96=0),1,IF(AND(H96=2,I96=1),2/3,IF(AND(H96=1,I96=2),1/3,IF(AND(H96=1,I96=0),1,IF(AND(H96=1,I96=1),1/2))))))),2)</f>
        <v>0</v>
      </c>
    </row>
    <row r="97" spans="1:11" ht="21" customHeight="1" x14ac:dyDescent="0.3">
      <c r="A97" s="85" t="s">
        <v>15</v>
      </c>
      <c r="B97" s="86"/>
      <c r="C97" s="86"/>
      <c r="D97" s="86"/>
      <c r="E97" s="86"/>
      <c r="F97" s="87"/>
    </row>
    <row r="98" spans="1:11" x14ac:dyDescent="0.3">
      <c r="A98" s="10" t="s">
        <v>0</v>
      </c>
      <c r="B98" s="9" t="s">
        <v>1</v>
      </c>
      <c r="C98" s="9" t="s">
        <v>14</v>
      </c>
      <c r="D98" s="9" t="s">
        <v>44</v>
      </c>
      <c r="E98" s="9" t="s">
        <v>19</v>
      </c>
      <c r="F98" s="11"/>
      <c r="H98" s="60" t="s">
        <v>21</v>
      </c>
      <c r="I98" s="60" t="s">
        <v>20</v>
      </c>
      <c r="J98" s="60" t="s">
        <v>22</v>
      </c>
      <c r="K98" s="61" t="s">
        <v>23</v>
      </c>
    </row>
    <row r="99" spans="1:11" x14ac:dyDescent="0.3">
      <c r="A99" s="4"/>
      <c r="B99" s="5"/>
      <c r="C99" s="5"/>
      <c r="D99" s="5"/>
      <c r="E99" s="14" t="s">
        <v>24</v>
      </c>
      <c r="F99" s="24"/>
      <c r="H99" s="60">
        <f>IF(OR(E99="W",E99="*"),1,0)</f>
        <v>0</v>
      </c>
      <c r="I99" s="60">
        <f>IF(E99="M",1,0)</f>
        <v>0</v>
      </c>
      <c r="J99" s="60">
        <f>IF(AND(E99&lt;&gt;"W",E99&lt;&gt;"M",E99&lt;&gt;"*"),1,0)</f>
        <v>1</v>
      </c>
      <c r="K99" s="61"/>
    </row>
    <row r="100" spans="1:11" x14ac:dyDescent="0.3">
      <c r="A100" s="4"/>
      <c r="B100" s="5"/>
      <c r="C100" s="5"/>
      <c r="D100" s="5"/>
      <c r="E100" s="14" t="s">
        <v>24</v>
      </c>
      <c r="F100" s="24"/>
      <c r="H100" s="60">
        <f>IF(OR(E100="W",E100="*"),1,0)</f>
        <v>0</v>
      </c>
      <c r="I100" s="60">
        <f>IF(E100="M",1,0)</f>
        <v>0</v>
      </c>
      <c r="J100" s="60">
        <f>IF(AND(E100&lt;&gt;"W",E100&lt;&gt;"M",E100&lt;&gt;"*"),1,0)</f>
        <v>1</v>
      </c>
      <c r="K100" s="61"/>
    </row>
    <row r="101" spans="1:11" x14ac:dyDescent="0.3">
      <c r="A101" s="41"/>
      <c r="B101" s="42"/>
      <c r="C101" s="42"/>
      <c r="D101" s="42"/>
      <c r="E101" s="43" t="s">
        <v>24</v>
      </c>
      <c r="F101" s="54"/>
      <c r="H101" s="60">
        <f>IF(OR(E101="W",E101="*"),1,0)</f>
        <v>0</v>
      </c>
      <c r="I101" s="60">
        <f>IF(E101="M",1,0)</f>
        <v>0</v>
      </c>
      <c r="J101" s="60">
        <f>IF(AND(E101&lt;&gt;"W",E101&lt;&gt;"M",E101&lt;&gt;"*"),1,0)</f>
        <v>1</v>
      </c>
      <c r="K101" s="61"/>
    </row>
    <row r="102" spans="1:11" x14ac:dyDescent="0.3">
      <c r="A102" s="50" t="s">
        <v>12</v>
      </c>
      <c r="B102" s="55"/>
      <c r="C102" s="55"/>
      <c r="D102" s="47" t="s">
        <v>32</v>
      </c>
      <c r="E102" s="52">
        <v>0</v>
      </c>
      <c r="F102" s="56"/>
      <c r="H102" s="60">
        <f>SUM(H99:H101)</f>
        <v>0</v>
      </c>
      <c r="I102" s="60">
        <f>SUM(I99:I101)</f>
        <v>0</v>
      </c>
      <c r="J102" s="60">
        <f>SUM(J99:J101)</f>
        <v>3</v>
      </c>
      <c r="K102" s="62">
        <f>ROUND(IF(H102=3,1,IF(H102=0,0,IF(AND(H102=2,I102=0),1,IF(AND(H102=2,I102=1),2/3,IF(AND(H102=1,I102=2),1/3,IF(AND(H102=1,I102=0),1,IF(AND(H102=1,I102=1),1/2))))))),2)</f>
        <v>0</v>
      </c>
    </row>
    <row r="103" spans="1:11" ht="21" customHeight="1" x14ac:dyDescent="0.3">
      <c r="A103" s="85" t="s">
        <v>16</v>
      </c>
      <c r="B103" s="86"/>
      <c r="C103" s="86"/>
      <c r="D103" s="86"/>
      <c r="E103" s="86"/>
      <c r="F103" s="87"/>
    </row>
    <row r="104" spans="1:11" x14ac:dyDescent="0.3">
      <c r="A104" s="10" t="s">
        <v>0</v>
      </c>
      <c r="B104" s="9" t="s">
        <v>1</v>
      </c>
      <c r="C104" s="9" t="s">
        <v>14</v>
      </c>
      <c r="D104" s="9" t="s">
        <v>44</v>
      </c>
      <c r="E104" s="9" t="s">
        <v>19</v>
      </c>
      <c r="F104" s="11"/>
      <c r="H104" s="60" t="s">
        <v>21</v>
      </c>
      <c r="I104" s="60" t="s">
        <v>20</v>
      </c>
      <c r="J104" s="60" t="s">
        <v>22</v>
      </c>
      <c r="K104" s="61" t="s">
        <v>23</v>
      </c>
    </row>
    <row r="105" spans="1:11" x14ac:dyDescent="0.3">
      <c r="A105" s="4"/>
      <c r="B105" s="5"/>
      <c r="C105" s="5"/>
      <c r="D105" s="5"/>
      <c r="E105" s="14" t="s">
        <v>24</v>
      </c>
      <c r="F105" s="24"/>
      <c r="H105" s="60">
        <f>IF(OR(E105="W",E105="*"),1,0)</f>
        <v>0</v>
      </c>
      <c r="I105" s="60">
        <f>IF(E105="M",1,0)</f>
        <v>0</v>
      </c>
      <c r="J105" s="60">
        <f>IF(AND(E105&lt;&gt;"W",E105&lt;&gt;"M",E105&lt;&gt;"*"),1,0)</f>
        <v>1</v>
      </c>
      <c r="K105" s="61"/>
    </row>
    <row r="106" spans="1:11" x14ac:dyDescent="0.3">
      <c r="A106" s="4"/>
      <c r="B106" s="5"/>
      <c r="C106" s="5"/>
      <c r="D106" s="5"/>
      <c r="E106" s="14" t="s">
        <v>24</v>
      </c>
      <c r="F106" s="24"/>
      <c r="H106" s="60">
        <f>IF(OR(E106="W",E106="*"),1,0)</f>
        <v>0</v>
      </c>
      <c r="I106" s="60">
        <f>IF(E106="M",1,0)</f>
        <v>0</v>
      </c>
      <c r="J106" s="60">
        <f>IF(AND(E106&lt;&gt;"W",E106&lt;&gt;"M",E106&lt;&gt;"*"),1,0)</f>
        <v>1</v>
      </c>
      <c r="K106" s="61"/>
    </row>
    <row r="107" spans="1:11" x14ac:dyDescent="0.3">
      <c r="A107" s="6"/>
      <c r="B107" s="7"/>
      <c r="C107" s="7"/>
      <c r="D107" s="7"/>
      <c r="E107" s="43" t="s">
        <v>24</v>
      </c>
      <c r="F107" s="25"/>
      <c r="H107" s="60">
        <f>IF(OR(E107="W",E107="*"),1,0)</f>
        <v>0</v>
      </c>
      <c r="I107" s="60">
        <f>IF(E107="M",1,0)</f>
        <v>0</v>
      </c>
      <c r="J107" s="60">
        <f>IF(AND(E107&lt;&gt;"W",E107&lt;&gt;"M",E107&lt;&gt;"*"),1,0)</f>
        <v>1</v>
      </c>
      <c r="K107" s="61"/>
    </row>
    <row r="108" spans="1:11" x14ac:dyDescent="0.3">
      <c r="A108" s="50" t="s">
        <v>12</v>
      </c>
      <c r="B108" s="55"/>
      <c r="C108" s="55"/>
      <c r="D108" s="47" t="s">
        <v>32</v>
      </c>
      <c r="E108" s="52">
        <v>0</v>
      </c>
      <c r="F108" s="56"/>
      <c r="H108" s="60">
        <f>SUM(H105:H107)</f>
        <v>0</v>
      </c>
      <c r="I108" s="60">
        <f>SUM(I105:I107)</f>
        <v>0</v>
      </c>
      <c r="J108" s="60">
        <f>SUM(J105:J107)</f>
        <v>3</v>
      </c>
      <c r="K108" s="62">
        <f>ROUND(IF(H108=3,1,IF(H108=0,0,IF(AND(H108=2,I108=0),1,IF(AND(H108=2,I108=1),2/3,IF(AND(H108=1,I108=2),1/3,IF(AND(H108=1,I108=0),1,IF(AND(H108=1,I108=1),1/2))))))),2)</f>
        <v>0</v>
      </c>
    </row>
    <row r="109" spans="1:11" ht="21" customHeight="1" x14ac:dyDescent="0.3">
      <c r="A109" s="85" t="s">
        <v>17</v>
      </c>
      <c r="B109" s="86"/>
      <c r="C109" s="86"/>
      <c r="D109" s="86"/>
      <c r="E109" s="86"/>
      <c r="F109" s="87"/>
    </row>
    <row r="110" spans="1:11" x14ac:dyDescent="0.3">
      <c r="A110" s="10" t="s">
        <v>0</v>
      </c>
      <c r="B110" s="9" t="s">
        <v>1</v>
      </c>
      <c r="C110" s="9" t="s">
        <v>14</v>
      </c>
      <c r="D110" s="9" t="s">
        <v>44</v>
      </c>
      <c r="E110" s="9" t="s">
        <v>19</v>
      </c>
      <c r="F110" s="11"/>
      <c r="H110" s="60" t="s">
        <v>21</v>
      </c>
      <c r="I110" s="60" t="s">
        <v>20</v>
      </c>
      <c r="J110" s="60" t="s">
        <v>22</v>
      </c>
      <c r="K110" s="61" t="s">
        <v>23</v>
      </c>
    </row>
    <row r="111" spans="1:11" x14ac:dyDescent="0.3">
      <c r="A111" s="4"/>
      <c r="B111" s="5"/>
      <c r="C111" s="5"/>
      <c r="D111" s="5"/>
      <c r="E111" s="14" t="s">
        <v>24</v>
      </c>
      <c r="F111" s="24"/>
      <c r="H111" s="60">
        <f>IF(OR(E111="W",E111="*"),1,0)</f>
        <v>0</v>
      </c>
      <c r="I111" s="60">
        <f>IF(E111="M",1,0)</f>
        <v>0</v>
      </c>
      <c r="J111" s="60">
        <f>IF(AND(E111&lt;&gt;"W",E111&lt;&gt;"M",E111&lt;&gt;"*"),1,0)</f>
        <v>1</v>
      </c>
      <c r="K111" s="61"/>
    </row>
    <row r="112" spans="1:11" x14ac:dyDescent="0.3">
      <c r="A112" s="4"/>
      <c r="B112" s="5"/>
      <c r="C112" s="5"/>
      <c r="D112" s="5"/>
      <c r="E112" s="14" t="s">
        <v>24</v>
      </c>
      <c r="F112" s="24"/>
      <c r="H112" s="60">
        <f>IF(OR(E112="W",E112="*"),1,0)</f>
        <v>0</v>
      </c>
      <c r="I112" s="60">
        <f>IF(E112="M",1,0)</f>
        <v>0</v>
      </c>
      <c r="J112" s="60">
        <f>IF(AND(E112&lt;&gt;"W",E112&lt;&gt;"M",E112&lt;&gt;"*"),1,0)</f>
        <v>1</v>
      </c>
      <c r="K112" s="61"/>
    </row>
    <row r="113" spans="1:11" x14ac:dyDescent="0.3">
      <c r="A113" s="41"/>
      <c r="B113" s="42"/>
      <c r="C113" s="42"/>
      <c r="D113" s="42"/>
      <c r="E113" s="43" t="s">
        <v>24</v>
      </c>
      <c r="F113" s="54"/>
      <c r="H113" s="60">
        <f>IF(OR(E113="W",E113="*"),1,0)</f>
        <v>0</v>
      </c>
      <c r="I113" s="60">
        <f>IF(E113="M",1,0)</f>
        <v>0</v>
      </c>
      <c r="J113" s="60">
        <f>IF(AND(E113&lt;&gt;"W",E113&lt;&gt;"M",E113&lt;&gt;"*"),1,0)</f>
        <v>1</v>
      </c>
      <c r="K113" s="61"/>
    </row>
    <row r="114" spans="1:11" x14ac:dyDescent="0.3">
      <c r="A114" s="50" t="s">
        <v>12</v>
      </c>
      <c r="B114" s="55"/>
      <c r="C114" s="55"/>
      <c r="D114" s="47" t="s">
        <v>32</v>
      </c>
      <c r="E114" s="52">
        <v>0</v>
      </c>
      <c r="F114" s="56"/>
      <c r="H114" s="60">
        <f>SUM(H111:H113)</f>
        <v>0</v>
      </c>
      <c r="I114" s="60">
        <f>SUM(I111:I113)</f>
        <v>0</v>
      </c>
      <c r="J114" s="60">
        <f>SUM(J111:J113)</f>
        <v>3</v>
      </c>
      <c r="K114" s="62">
        <f>ROUND(IF(H114=3,1,IF(H114=0,0,IF(AND(H114=2,I114=0),1,IF(AND(H114=2,I114=1),2/3,IF(AND(H114=1,I114=2),1/3,IF(AND(H114=1,I114=0),1,IF(AND(H114=1,I114=1),1/2))))))),2)</f>
        <v>0</v>
      </c>
    </row>
    <row r="115" spans="1:11" ht="21" customHeight="1" x14ac:dyDescent="0.3">
      <c r="A115" s="85" t="s">
        <v>50</v>
      </c>
      <c r="B115" s="86"/>
      <c r="C115" s="86"/>
      <c r="D115" s="86"/>
      <c r="E115" s="86"/>
      <c r="F115" s="87"/>
    </row>
    <row r="116" spans="1:11" x14ac:dyDescent="0.3">
      <c r="A116" s="10" t="s">
        <v>0</v>
      </c>
      <c r="B116" s="9" t="s">
        <v>1</v>
      </c>
      <c r="C116" s="9" t="s">
        <v>14</v>
      </c>
      <c r="D116" s="9" t="s">
        <v>44</v>
      </c>
      <c r="E116" s="9" t="s">
        <v>19</v>
      </c>
      <c r="F116" s="21" t="s">
        <v>30</v>
      </c>
      <c r="H116" s="60" t="s">
        <v>21</v>
      </c>
      <c r="I116" s="60" t="s">
        <v>20</v>
      </c>
      <c r="J116" s="60" t="s">
        <v>22</v>
      </c>
      <c r="K116" s="61" t="s">
        <v>23</v>
      </c>
    </row>
    <row r="117" spans="1:11" x14ac:dyDescent="0.3">
      <c r="A117" s="4"/>
      <c r="B117" s="5"/>
      <c r="C117" s="5"/>
      <c r="D117" s="5"/>
      <c r="E117" s="14" t="s">
        <v>24</v>
      </c>
      <c r="F117" s="37"/>
      <c r="H117" s="60">
        <f>IF(OR(E117="W",E117="*"),1,0)</f>
        <v>0</v>
      </c>
      <c r="I117" s="60">
        <f>IF(E117="M",1,0)</f>
        <v>0</v>
      </c>
      <c r="J117" s="60">
        <f>IF(AND(E117&lt;&gt;"W",E117&lt;&gt;"M",E117&lt;&gt;"*"),1,0)</f>
        <v>1</v>
      </c>
      <c r="K117" s="61"/>
    </row>
    <row r="118" spans="1:11" x14ac:dyDescent="0.3">
      <c r="A118" s="4"/>
      <c r="B118" s="5"/>
      <c r="C118" s="5"/>
      <c r="D118" s="5"/>
      <c r="E118" s="14" t="s">
        <v>24</v>
      </c>
      <c r="F118" s="37"/>
      <c r="H118" s="60">
        <f>IF(OR(E118="W",E118="*"),1,0)</f>
        <v>0</v>
      </c>
      <c r="I118" s="60">
        <f>IF(E118="M",1,0)</f>
        <v>0</v>
      </c>
      <c r="J118" s="60">
        <f>IF(AND(E118&lt;&gt;"W",E118&lt;&gt;"M",E118&lt;&gt;"*"),1,0)</f>
        <v>1</v>
      </c>
      <c r="K118" s="61"/>
    </row>
    <row r="119" spans="1:11" x14ac:dyDescent="0.3">
      <c r="A119" s="41"/>
      <c r="B119" s="42"/>
      <c r="C119" s="42"/>
      <c r="D119" s="42"/>
      <c r="E119" s="43" t="s">
        <v>24</v>
      </c>
      <c r="F119" s="44"/>
      <c r="H119" s="60">
        <f>IF(OR(E119="W",E119="*"),1,0)</f>
        <v>0</v>
      </c>
      <c r="I119" s="60">
        <f>IF(E119="M",1,0)</f>
        <v>0</v>
      </c>
      <c r="J119" s="60">
        <f>IF(AND(E119&lt;&gt;"W",E119&lt;&gt;"M",E119&lt;&gt;"*"),1,0)</f>
        <v>1</v>
      </c>
      <c r="K119" s="61"/>
    </row>
    <row r="120" spans="1:11" x14ac:dyDescent="0.3">
      <c r="A120" s="50" t="s">
        <v>12</v>
      </c>
      <c r="B120" s="55"/>
      <c r="C120" s="55"/>
      <c r="D120" s="47" t="s">
        <v>32</v>
      </c>
      <c r="E120" s="52">
        <v>9</v>
      </c>
      <c r="F120" s="53">
        <f>E120*K120</f>
        <v>0</v>
      </c>
      <c r="H120" s="60">
        <f>SUM(H117:H119)</f>
        <v>0</v>
      </c>
      <c r="I120" s="60">
        <f>SUM(I117:I119)</f>
        <v>0</v>
      </c>
      <c r="J120" s="60">
        <f>SUM(J117:J119)</f>
        <v>3</v>
      </c>
      <c r="K120" s="62">
        <f>ROUND(IF(H120=3,1,IF(H120=0,0,IF(AND(H120=2,I120=0),1,IF(AND(H120=2,I120=1),2/3,IF(AND(H120=1,I120=2),1/3,IF(AND(H120=1,I120=0),1,IF(AND(H120=1,I120=1),1/2))))))),2)</f>
        <v>0</v>
      </c>
    </row>
    <row r="121" spans="1:11" ht="21" customHeight="1" x14ac:dyDescent="0.3">
      <c r="A121" s="85" t="s">
        <v>29</v>
      </c>
      <c r="B121" s="86"/>
      <c r="C121" s="86"/>
      <c r="D121" s="86"/>
      <c r="E121" s="86"/>
      <c r="F121" s="87"/>
    </row>
    <row r="122" spans="1:11" x14ac:dyDescent="0.3">
      <c r="A122" s="10" t="s">
        <v>0</v>
      </c>
      <c r="B122" s="9" t="s">
        <v>1</v>
      </c>
      <c r="C122" s="9" t="s">
        <v>14</v>
      </c>
      <c r="D122" s="9" t="s">
        <v>44</v>
      </c>
      <c r="E122" s="9" t="s">
        <v>19</v>
      </c>
      <c r="F122" s="21" t="s">
        <v>30</v>
      </c>
      <c r="H122" s="60" t="s">
        <v>21</v>
      </c>
      <c r="I122" s="60" t="s">
        <v>20</v>
      </c>
      <c r="J122" s="60" t="s">
        <v>22</v>
      </c>
      <c r="K122" s="61" t="s">
        <v>23</v>
      </c>
    </row>
    <row r="123" spans="1:11" x14ac:dyDescent="0.3">
      <c r="A123" s="4"/>
      <c r="B123" s="5"/>
      <c r="C123" s="5"/>
      <c r="D123" s="5"/>
      <c r="E123" s="14" t="s">
        <v>24</v>
      </c>
      <c r="F123" s="37"/>
      <c r="H123" s="60">
        <f>IF(OR(E123="W",E123="*"),1,0)</f>
        <v>0</v>
      </c>
      <c r="I123" s="60">
        <f>IF(E123="M",1,0)</f>
        <v>0</v>
      </c>
      <c r="J123" s="60">
        <f>IF(AND(E123&lt;&gt;"W",E123&lt;&gt;"M",E123&lt;&gt;"*"),1,0)</f>
        <v>1</v>
      </c>
      <c r="K123" s="61"/>
    </row>
    <row r="124" spans="1:11" x14ac:dyDescent="0.3">
      <c r="A124" s="4"/>
      <c r="B124" s="5"/>
      <c r="C124" s="5"/>
      <c r="D124" s="5"/>
      <c r="E124" s="14" t="s">
        <v>24</v>
      </c>
      <c r="F124" s="37"/>
      <c r="H124" s="60">
        <f>IF(OR(E124="W",E124="*"),1,0)</f>
        <v>0</v>
      </c>
      <c r="I124" s="60">
        <f>IF(E124="M",1,0)</f>
        <v>0</v>
      </c>
      <c r="J124" s="60">
        <f>IF(AND(E124&lt;&gt;"W",E124&lt;&gt;"M",E124&lt;&gt;"*"),1,0)</f>
        <v>1</v>
      </c>
      <c r="K124" s="61"/>
    </row>
    <row r="125" spans="1:11" x14ac:dyDescent="0.3">
      <c r="A125" s="6"/>
      <c r="B125" s="7"/>
      <c r="C125" s="7"/>
      <c r="D125" s="7"/>
      <c r="E125" s="43" t="s">
        <v>24</v>
      </c>
      <c r="F125" s="38"/>
      <c r="H125" s="60">
        <f>IF(OR(E125="W",E125="*"),1,0)</f>
        <v>0</v>
      </c>
      <c r="I125" s="60">
        <f>IF(E125="M",1,0)</f>
        <v>0</v>
      </c>
      <c r="J125" s="60">
        <f>IF(AND(E125&lt;&gt;"W",E125&lt;&gt;"M",E125&lt;&gt;"*"),1,0)</f>
        <v>1</v>
      </c>
      <c r="K125" s="61"/>
    </row>
    <row r="126" spans="1:11" x14ac:dyDescent="0.3">
      <c r="A126" s="50" t="s">
        <v>12</v>
      </c>
      <c r="B126" s="55"/>
      <c r="C126" s="55"/>
      <c r="D126" s="47" t="s">
        <v>32</v>
      </c>
      <c r="E126" s="52">
        <v>9</v>
      </c>
      <c r="F126" s="53">
        <f>E126*K126</f>
        <v>0</v>
      </c>
      <c r="H126" s="60">
        <f>SUM(H123:H125)</f>
        <v>0</v>
      </c>
      <c r="I126" s="60">
        <f>SUM(I123:I125)</f>
        <v>0</v>
      </c>
      <c r="J126" s="60">
        <f>SUM(J123:J125)</f>
        <v>3</v>
      </c>
      <c r="K126" s="62">
        <f>ROUND(IF(H126=3,1,IF(H126=0,0,IF(AND(H126=2,I126=0),1,IF(AND(H126=2,I126=1),2/3,IF(AND(H126=1,I126=2),1/3,IF(AND(H126=1,I126=0),1,IF(AND(H126=1,I126=1),1/2))))))),2)</f>
        <v>0</v>
      </c>
    </row>
    <row r="127" spans="1:11" ht="21" customHeight="1" x14ac:dyDescent="0.3">
      <c r="A127" s="85" t="s">
        <v>10</v>
      </c>
      <c r="B127" s="86"/>
      <c r="C127" s="86"/>
      <c r="D127" s="86"/>
      <c r="E127" s="86"/>
      <c r="F127" s="87"/>
    </row>
    <row r="128" spans="1:11" x14ac:dyDescent="0.3">
      <c r="A128" s="10" t="s">
        <v>0</v>
      </c>
      <c r="B128" s="9" t="s">
        <v>1</v>
      </c>
      <c r="C128" s="9" t="s">
        <v>14</v>
      </c>
      <c r="D128" s="9" t="s">
        <v>44</v>
      </c>
      <c r="E128" s="9" t="s">
        <v>19</v>
      </c>
      <c r="F128" s="21" t="s">
        <v>30</v>
      </c>
      <c r="H128" s="60" t="s">
        <v>21</v>
      </c>
      <c r="I128" s="60" t="s">
        <v>20</v>
      </c>
      <c r="J128" s="60" t="s">
        <v>22</v>
      </c>
      <c r="K128" s="61" t="s">
        <v>23</v>
      </c>
    </row>
    <row r="129" spans="1:11" x14ac:dyDescent="0.3">
      <c r="A129" s="4"/>
      <c r="B129" s="5"/>
      <c r="C129" s="5"/>
      <c r="D129" s="5"/>
      <c r="E129" s="14" t="s">
        <v>24</v>
      </c>
      <c r="F129" s="37"/>
      <c r="H129" s="60">
        <f>IF(OR(E129="W",E129="*"),1,0)</f>
        <v>0</v>
      </c>
      <c r="I129" s="60">
        <f>IF(E129="M",1,0)</f>
        <v>0</v>
      </c>
      <c r="J129" s="60">
        <f>IF(AND(E129&lt;&gt;"W",E129&lt;&gt;"M",E129&lt;&gt;"*"),1,0)</f>
        <v>1</v>
      </c>
      <c r="K129" s="61"/>
    </row>
    <row r="130" spans="1:11" x14ac:dyDescent="0.3">
      <c r="A130" s="4"/>
      <c r="B130" s="5"/>
      <c r="C130" s="5"/>
      <c r="D130" s="5"/>
      <c r="E130" s="14" t="s">
        <v>24</v>
      </c>
      <c r="F130" s="37"/>
      <c r="H130" s="60">
        <f>IF(OR(E130="W",E130="*"),1,0)</f>
        <v>0</v>
      </c>
      <c r="I130" s="60">
        <f>IF(E130="M",1,0)</f>
        <v>0</v>
      </c>
      <c r="J130" s="60">
        <f>IF(AND(E130&lt;&gt;"W",E130&lt;&gt;"M",E130&lt;&gt;"*"),1,0)</f>
        <v>1</v>
      </c>
      <c r="K130" s="61"/>
    </row>
    <row r="131" spans="1:11" x14ac:dyDescent="0.3">
      <c r="A131" s="6"/>
      <c r="B131" s="7"/>
      <c r="C131" s="7"/>
      <c r="D131" s="7"/>
      <c r="E131" s="43" t="s">
        <v>24</v>
      </c>
      <c r="F131" s="38"/>
      <c r="H131" s="60">
        <f>IF(OR(E131="W",E131="*"),1,0)</f>
        <v>0</v>
      </c>
      <c r="I131" s="60">
        <f>IF(E131="M",1,0)</f>
        <v>0</v>
      </c>
      <c r="J131" s="60">
        <f>IF(AND(E131&lt;&gt;"W",E131&lt;&gt;"M",E131&lt;&gt;"*"),1,0)</f>
        <v>1</v>
      </c>
      <c r="K131" s="61"/>
    </row>
    <row r="132" spans="1:11" x14ac:dyDescent="0.3">
      <c r="A132" s="50" t="s">
        <v>12</v>
      </c>
      <c r="B132" s="55"/>
      <c r="C132" s="55"/>
      <c r="D132" s="47" t="s">
        <v>32</v>
      </c>
      <c r="E132" s="52">
        <v>9</v>
      </c>
      <c r="F132" s="53">
        <f>E132*K132</f>
        <v>0</v>
      </c>
      <c r="H132" s="60">
        <f>SUM(H129:H131)</f>
        <v>0</v>
      </c>
      <c r="I132" s="60">
        <f>SUM(I129:I131)</f>
        <v>0</v>
      </c>
      <c r="J132" s="60">
        <f>SUM(J129:J131)</f>
        <v>3</v>
      </c>
      <c r="K132" s="62">
        <f>ROUND(IF(H132=3,1,IF(H132=0,0,IF(AND(H132=2,I132=0),1,IF(AND(H132=2,I132=1),2/3,IF(AND(H132=1,I132=2),1/3,IF(AND(H132=1,I132=0),1,IF(AND(H132=1,I132=1),1/2))))))),2)</f>
        <v>0</v>
      </c>
    </row>
    <row r="133" spans="1:11" ht="21" customHeight="1" x14ac:dyDescent="0.3">
      <c r="A133" s="85" t="s">
        <v>51</v>
      </c>
      <c r="B133" s="86"/>
      <c r="C133" s="86"/>
      <c r="D133" s="86"/>
      <c r="E133" s="86"/>
      <c r="F133" s="87"/>
    </row>
    <row r="134" spans="1:11" x14ac:dyDescent="0.3">
      <c r="A134" s="10" t="s">
        <v>0</v>
      </c>
      <c r="B134" s="9" t="s">
        <v>1</v>
      </c>
      <c r="C134" s="9" t="s">
        <v>14</v>
      </c>
      <c r="D134" s="17" t="s">
        <v>44</v>
      </c>
      <c r="E134" s="17" t="s">
        <v>19</v>
      </c>
      <c r="F134" s="21" t="s">
        <v>30</v>
      </c>
      <c r="H134" s="60" t="s">
        <v>21</v>
      </c>
      <c r="I134" s="60" t="s">
        <v>20</v>
      </c>
      <c r="J134" s="60" t="s">
        <v>22</v>
      </c>
      <c r="K134" s="61" t="s">
        <v>23</v>
      </c>
    </row>
    <row r="135" spans="1:11" x14ac:dyDescent="0.3">
      <c r="A135" s="4"/>
      <c r="B135" s="5"/>
      <c r="C135" s="15"/>
      <c r="D135" s="18"/>
      <c r="E135" s="14" t="s">
        <v>24</v>
      </c>
      <c r="F135" s="39"/>
      <c r="H135" s="60">
        <f>IF(OR(E135="W",E135="*"),1,0)</f>
        <v>0</v>
      </c>
      <c r="I135" s="60">
        <f>IF(E135="M",1,0)</f>
        <v>0</v>
      </c>
      <c r="J135" s="60">
        <f>IF(AND(E135&lt;&gt;"W",E135&lt;&gt;"M",E135&lt;&gt;"*"),1,0)</f>
        <v>1</v>
      </c>
      <c r="K135" s="61"/>
    </row>
    <row r="136" spans="1:11" x14ac:dyDescent="0.3">
      <c r="A136" s="4"/>
      <c r="B136" s="5"/>
      <c r="C136" s="15"/>
      <c r="D136" s="19"/>
      <c r="E136" s="14" t="s">
        <v>24</v>
      </c>
      <c r="F136" s="39"/>
      <c r="H136" s="60">
        <f>IF(OR(E136="W",E136="*"),1,0)</f>
        <v>0</v>
      </c>
      <c r="I136" s="60">
        <f>IF(E136="M",1,0)</f>
        <v>0</v>
      </c>
      <c r="J136" s="60">
        <f>IF(AND(E136&lt;&gt;"W",E136&lt;&gt;"M",E136&lt;&gt;"*"),1,0)</f>
        <v>1</v>
      </c>
      <c r="K136" s="61"/>
    </row>
    <row r="137" spans="1:11" x14ac:dyDescent="0.3">
      <c r="A137" s="6"/>
      <c r="B137" s="7"/>
      <c r="C137" s="16"/>
      <c r="D137" s="20"/>
      <c r="E137" s="43" t="s">
        <v>24</v>
      </c>
      <c r="F137" s="40"/>
      <c r="H137" s="60">
        <f>IF(OR(E137="W",E137="*"),1,0)</f>
        <v>0</v>
      </c>
      <c r="I137" s="60">
        <f>IF(E137="M",1,0)</f>
        <v>0</v>
      </c>
      <c r="J137" s="60">
        <f>IF(AND(E137&lt;&gt;"W",E137&lt;&gt;"M",E137&lt;&gt;"*"),1,0)</f>
        <v>1</v>
      </c>
      <c r="K137" s="61"/>
    </row>
    <row r="138" spans="1:11" x14ac:dyDescent="0.3">
      <c r="A138" s="50" t="s">
        <v>12</v>
      </c>
      <c r="B138" s="55"/>
      <c r="C138" s="55"/>
      <c r="D138" s="47" t="s">
        <v>32</v>
      </c>
      <c r="E138" s="52">
        <v>8</v>
      </c>
      <c r="F138" s="53">
        <f>E138*K138</f>
        <v>0</v>
      </c>
      <c r="H138" s="60">
        <f>SUM(H135:H137)</f>
        <v>0</v>
      </c>
      <c r="I138" s="60">
        <f>SUM(I135:I137)</f>
        <v>0</v>
      </c>
      <c r="J138" s="60">
        <f>SUM(J135:J137)</f>
        <v>3</v>
      </c>
      <c r="K138" s="62">
        <f>ROUND(IF(H138=3,1,IF(H138=0,0,IF(AND(H138=2,I138=0),1,IF(AND(H138=2,I138=1),2/3,IF(AND(H138=1,I138=2),1/3,IF(AND(H138=1,I138=0),1,IF(AND(H138=1,I138=1),1/2))))))),2)</f>
        <v>0</v>
      </c>
    </row>
    <row r="139" spans="1:11" ht="18" x14ac:dyDescent="0.3">
      <c r="A139" s="85" t="s">
        <v>52</v>
      </c>
      <c r="B139" s="111"/>
      <c r="C139" s="111"/>
      <c r="D139" s="111"/>
      <c r="E139" s="111"/>
      <c r="F139" s="112"/>
      <c r="H139" s="58"/>
      <c r="I139" s="58"/>
      <c r="J139" s="58"/>
      <c r="K139" s="63"/>
    </row>
    <row r="140" spans="1:11" x14ac:dyDescent="0.3">
      <c r="A140" s="10" t="s">
        <v>0</v>
      </c>
      <c r="B140" s="9" t="s">
        <v>1</v>
      </c>
      <c r="C140" s="9" t="s">
        <v>14</v>
      </c>
      <c r="D140" s="9" t="s">
        <v>44</v>
      </c>
      <c r="E140" s="9" t="s">
        <v>19</v>
      </c>
      <c r="F140" s="21" t="s">
        <v>30</v>
      </c>
      <c r="H140" s="60" t="s">
        <v>21</v>
      </c>
      <c r="I140" s="60" t="s">
        <v>20</v>
      </c>
      <c r="J140" s="60" t="s">
        <v>22</v>
      </c>
      <c r="K140" s="61" t="s">
        <v>23</v>
      </c>
    </row>
    <row r="141" spans="1:11" x14ac:dyDescent="0.3">
      <c r="A141" s="4"/>
      <c r="B141" s="5"/>
      <c r="C141" s="5"/>
      <c r="D141" s="5"/>
      <c r="E141" s="14" t="s">
        <v>24</v>
      </c>
      <c r="F141" s="37"/>
      <c r="H141" s="60">
        <f>IF(OR(E141="W",E141="*"),1,0)</f>
        <v>0</v>
      </c>
      <c r="I141" s="60">
        <f>IF(E141="M",1,0)</f>
        <v>0</v>
      </c>
      <c r="J141" s="60">
        <f>IF(AND(E141&lt;&gt;"W",E141&lt;&gt;"M",E141&lt;&gt;"*"),1,0)</f>
        <v>1</v>
      </c>
      <c r="K141" s="61"/>
    </row>
    <row r="142" spans="1:11" x14ac:dyDescent="0.3">
      <c r="A142" s="4"/>
      <c r="B142" s="5"/>
      <c r="C142" s="5"/>
      <c r="D142" s="5"/>
      <c r="E142" s="14" t="s">
        <v>24</v>
      </c>
      <c r="F142" s="37"/>
      <c r="H142" s="60">
        <f>IF(OR(E142="W",E142="*"),1,0)</f>
        <v>0</v>
      </c>
      <c r="I142" s="60">
        <f>IF(E142="M",1,0)</f>
        <v>0</v>
      </c>
      <c r="J142" s="60">
        <f>IF(AND(E142&lt;&gt;"W",E142&lt;&gt;"M",E142&lt;&gt;"*"),1,0)</f>
        <v>1</v>
      </c>
      <c r="K142" s="61"/>
    </row>
    <row r="143" spans="1:11" x14ac:dyDescent="0.3">
      <c r="A143" s="6"/>
      <c r="B143" s="7"/>
      <c r="C143" s="7"/>
      <c r="D143" s="7"/>
      <c r="E143" s="14" t="s">
        <v>24</v>
      </c>
      <c r="F143" s="38"/>
      <c r="H143" s="60">
        <f>IF(OR(E143="W",E143="*"),1,0)</f>
        <v>0</v>
      </c>
      <c r="I143" s="60">
        <f>IF(E143="M",1,0)</f>
        <v>0</v>
      </c>
      <c r="J143" s="60">
        <f>IF(AND(E143&lt;&gt;"W",E143&lt;&gt;"M",E143&lt;&gt;"*"),1,0)</f>
        <v>1</v>
      </c>
      <c r="K143" s="61"/>
    </row>
    <row r="144" spans="1:11" x14ac:dyDescent="0.3">
      <c r="A144" s="50"/>
      <c r="B144" s="55"/>
      <c r="C144" s="55"/>
      <c r="D144" s="47" t="s">
        <v>32</v>
      </c>
      <c r="E144" s="52">
        <v>8</v>
      </c>
      <c r="F144" s="53">
        <f>E144*K144</f>
        <v>0</v>
      </c>
      <c r="H144" s="60">
        <f>SUM(H141:H143)</f>
        <v>0</v>
      </c>
      <c r="I144" s="60">
        <f>SUM(I141:I143)</f>
        <v>0</v>
      </c>
      <c r="J144" s="60">
        <f>SUM(J141:J143)</f>
        <v>3</v>
      </c>
      <c r="K144" s="62">
        <f>ROUND(IF(H144=3,1,IF(H144=0,0,IF(AND(H144=2,I144=0),1,IF(AND(H144=2,I144=1),2/3,IF(AND(H144=1,I144=2),1/3,IF(AND(H144=1,I144=0),1,IF(AND(H144=1,I144=1),1/2))))))),2)</f>
        <v>0</v>
      </c>
    </row>
    <row r="145" spans="1:11" ht="21" customHeight="1" x14ac:dyDescent="0.3">
      <c r="A145" s="85" t="s">
        <v>11</v>
      </c>
      <c r="B145" s="111"/>
      <c r="C145" s="111"/>
      <c r="D145" s="111"/>
      <c r="E145" s="111"/>
      <c r="F145" s="112"/>
    </row>
    <row r="146" spans="1:11" x14ac:dyDescent="0.3">
      <c r="A146" s="10" t="s">
        <v>0</v>
      </c>
      <c r="B146" s="9" t="s">
        <v>1</v>
      </c>
      <c r="C146" s="9" t="s">
        <v>14</v>
      </c>
      <c r="D146" s="9" t="s">
        <v>44</v>
      </c>
      <c r="E146" s="9" t="s">
        <v>19</v>
      </c>
      <c r="F146" s="21" t="s">
        <v>30</v>
      </c>
      <c r="H146" s="60" t="s">
        <v>21</v>
      </c>
      <c r="I146" s="60" t="s">
        <v>20</v>
      </c>
      <c r="J146" s="60" t="s">
        <v>22</v>
      </c>
      <c r="K146" s="61" t="s">
        <v>23</v>
      </c>
    </row>
    <row r="147" spans="1:11" x14ac:dyDescent="0.3">
      <c r="A147" s="4"/>
      <c r="B147" s="5"/>
      <c r="C147" s="5"/>
      <c r="D147" s="5"/>
      <c r="E147" s="14" t="s">
        <v>24</v>
      </c>
      <c r="F147" s="37"/>
      <c r="H147" s="60">
        <f>IF(OR(E147="W",E147="*"),1,0)</f>
        <v>0</v>
      </c>
      <c r="I147" s="60">
        <f>IF(E147="M",1,0)</f>
        <v>0</v>
      </c>
      <c r="J147" s="60">
        <f>IF(AND(E147&lt;&gt;"W",E147&lt;&gt;"M",E147&lt;&gt;"*"),1,0)</f>
        <v>1</v>
      </c>
      <c r="K147" s="61"/>
    </row>
    <row r="148" spans="1:11" x14ac:dyDescent="0.3">
      <c r="A148" s="4"/>
      <c r="B148" s="5"/>
      <c r="C148" s="5"/>
      <c r="D148" s="5"/>
      <c r="E148" s="14" t="s">
        <v>24</v>
      </c>
      <c r="F148" s="37"/>
      <c r="H148" s="60">
        <f>IF(OR(E148="W",E148="*"),1,0)</f>
        <v>0</v>
      </c>
      <c r="I148" s="60">
        <f>IF(E148="M",1,0)</f>
        <v>0</v>
      </c>
      <c r="J148" s="60">
        <f>IF(AND(E148&lt;&gt;"W",E148&lt;&gt;"M",E148&lt;&gt;"*"),1,0)</f>
        <v>1</v>
      </c>
      <c r="K148" s="61"/>
    </row>
    <row r="149" spans="1:11" x14ac:dyDescent="0.3">
      <c r="A149" s="6"/>
      <c r="B149" s="7"/>
      <c r="C149" s="7"/>
      <c r="D149" s="7"/>
      <c r="E149" s="43" t="s">
        <v>24</v>
      </c>
      <c r="F149" s="38"/>
      <c r="H149" s="60">
        <f>IF(OR(E149="W",E149="*"),1,0)</f>
        <v>0</v>
      </c>
      <c r="I149" s="60">
        <f>IF(E149="M",1,0)</f>
        <v>0</v>
      </c>
      <c r="J149" s="60">
        <f>IF(AND(E149&lt;&gt;"W",E149&lt;&gt;"M",E149&lt;&gt;"*"),1,0)</f>
        <v>1</v>
      </c>
      <c r="K149" s="61"/>
    </row>
    <row r="150" spans="1:11" x14ac:dyDescent="0.3">
      <c r="A150" s="50" t="s">
        <v>12</v>
      </c>
      <c r="B150" s="55"/>
      <c r="C150" s="55"/>
      <c r="D150" s="47" t="s">
        <v>32</v>
      </c>
      <c r="E150" s="52">
        <v>10</v>
      </c>
      <c r="F150" s="53">
        <f>E150*K150</f>
        <v>0</v>
      </c>
      <c r="H150" s="60">
        <f>SUM(H147:H149)</f>
        <v>0</v>
      </c>
      <c r="I150" s="60">
        <f>SUM(I147:I149)</f>
        <v>0</v>
      </c>
      <c r="J150" s="60">
        <f>SUM(J147:J149)</f>
        <v>3</v>
      </c>
      <c r="K150" s="62">
        <f>ROUND(IF(H150=3,1,IF(H150=0,0,IF(AND(H150=2,I150=0),1,IF(AND(H150=2,I150=1),2/3,IF(AND(H150=1,I150=2),1/3,IF(AND(H150=1,I150=0),1,IF(AND(H150=1,I150=1),1/2))))))),2)</f>
        <v>0</v>
      </c>
    </row>
    <row r="151" spans="1:11" ht="21" customHeight="1" x14ac:dyDescent="0.3">
      <c r="A151" s="85" t="s">
        <v>53</v>
      </c>
      <c r="B151" s="86"/>
      <c r="C151" s="86"/>
      <c r="D151" s="86"/>
      <c r="E151" s="86"/>
      <c r="F151" s="87"/>
    </row>
    <row r="152" spans="1:11" x14ac:dyDescent="0.3">
      <c r="A152" s="10" t="s">
        <v>0</v>
      </c>
      <c r="B152" s="9" t="s">
        <v>1</v>
      </c>
      <c r="C152" s="9" t="s">
        <v>14</v>
      </c>
      <c r="D152" s="9" t="s">
        <v>44</v>
      </c>
      <c r="E152" s="9" t="s">
        <v>19</v>
      </c>
      <c r="F152" s="21" t="s">
        <v>30</v>
      </c>
      <c r="H152" s="60" t="s">
        <v>21</v>
      </c>
      <c r="I152" s="60" t="s">
        <v>20</v>
      </c>
      <c r="J152" s="60" t="s">
        <v>22</v>
      </c>
      <c r="K152" s="61" t="s">
        <v>23</v>
      </c>
    </row>
    <row r="153" spans="1:11" x14ac:dyDescent="0.3">
      <c r="A153" s="4"/>
      <c r="B153" s="5"/>
      <c r="C153" s="5"/>
      <c r="D153" s="5"/>
      <c r="E153" s="14" t="s">
        <v>24</v>
      </c>
      <c r="F153" s="37"/>
      <c r="H153" s="60">
        <f>IF(OR(E153="W",E153="*"),1,0)</f>
        <v>0</v>
      </c>
      <c r="I153" s="60">
        <f>IF(E153="M",1,0)</f>
        <v>0</v>
      </c>
      <c r="J153" s="60">
        <f>IF(AND(E153&lt;&gt;"W",E153&lt;&gt;"M",E153&lt;&gt;"*"),1,0)</f>
        <v>1</v>
      </c>
      <c r="K153" s="61"/>
    </row>
    <row r="154" spans="1:11" x14ac:dyDescent="0.3">
      <c r="A154" s="4"/>
      <c r="B154" s="5"/>
      <c r="C154" s="5"/>
      <c r="D154" s="5"/>
      <c r="E154" s="14" t="s">
        <v>24</v>
      </c>
      <c r="F154" s="37"/>
      <c r="H154" s="60">
        <f>IF(OR(E154="W",E154="*"),1,0)</f>
        <v>0</v>
      </c>
      <c r="I154" s="60">
        <f>IF(E154="M",1,0)</f>
        <v>0</v>
      </c>
      <c r="J154" s="60">
        <f>IF(AND(E154&lt;&gt;"W",E154&lt;&gt;"M",E154&lt;&gt;"*"),1,0)</f>
        <v>1</v>
      </c>
      <c r="K154" s="61"/>
    </row>
    <row r="155" spans="1:11" x14ac:dyDescent="0.3">
      <c r="A155" s="6"/>
      <c r="B155" s="7"/>
      <c r="C155" s="7"/>
      <c r="D155" s="7"/>
      <c r="E155" s="43" t="s">
        <v>24</v>
      </c>
      <c r="F155" s="38"/>
      <c r="H155" s="60">
        <f>IF(OR(E155="W",E155="*"),1,0)</f>
        <v>0</v>
      </c>
      <c r="I155" s="60">
        <f>IF(E155="M",1,0)</f>
        <v>0</v>
      </c>
      <c r="J155" s="60">
        <f>IF(AND(E155&lt;&gt;"W",E155&lt;&gt;"M",E155&lt;&gt;"*"),1,0)</f>
        <v>1</v>
      </c>
      <c r="K155" s="61"/>
    </row>
    <row r="156" spans="1:11" x14ac:dyDescent="0.3">
      <c r="A156" s="50" t="s">
        <v>12</v>
      </c>
      <c r="B156" s="55"/>
      <c r="C156" s="55"/>
      <c r="D156" s="47" t="s">
        <v>32</v>
      </c>
      <c r="E156" s="52">
        <v>10</v>
      </c>
      <c r="F156" s="53">
        <f>E156*K156</f>
        <v>0</v>
      </c>
      <c r="H156" s="60">
        <f>SUM(H153:H155)</f>
        <v>0</v>
      </c>
      <c r="I156" s="60">
        <f>SUM(I153:I155)</f>
        <v>0</v>
      </c>
      <c r="J156" s="60">
        <f>SUM(J153:J155)</f>
        <v>3</v>
      </c>
      <c r="K156" s="62">
        <f>ROUND(IF(H156=3,1,IF(H156=0,0,IF(AND(H156=2,I156=0),1,IF(AND(H156=2,I156=1),2/3,IF(AND(H156=1,I156=2),1/3,IF(AND(H156=1,I156=0),1,IF(AND(H156=1,I156=1),1/2))))))),2)</f>
        <v>0</v>
      </c>
    </row>
    <row r="157" spans="1:11" ht="21" customHeight="1" x14ac:dyDescent="0.3">
      <c r="A157" s="85" t="s">
        <v>18</v>
      </c>
      <c r="B157" s="86"/>
      <c r="C157" s="86"/>
      <c r="D157" s="86"/>
      <c r="E157" s="86"/>
      <c r="F157" s="87"/>
    </row>
    <row r="158" spans="1:11" x14ac:dyDescent="0.3">
      <c r="A158" s="10" t="s">
        <v>0</v>
      </c>
      <c r="B158" s="9" t="s">
        <v>1</v>
      </c>
      <c r="C158" s="9" t="s">
        <v>14</v>
      </c>
      <c r="D158" s="9" t="s">
        <v>44</v>
      </c>
      <c r="E158" s="9" t="s">
        <v>19</v>
      </c>
      <c r="F158" s="11" t="s">
        <v>30</v>
      </c>
      <c r="H158" s="60" t="s">
        <v>21</v>
      </c>
      <c r="I158" s="60" t="s">
        <v>20</v>
      </c>
      <c r="J158" s="60" t="s">
        <v>22</v>
      </c>
      <c r="K158" s="61" t="s">
        <v>23</v>
      </c>
    </row>
    <row r="159" spans="1:11" x14ac:dyDescent="0.3">
      <c r="A159" s="4"/>
      <c r="B159" s="5"/>
      <c r="C159" s="5"/>
      <c r="D159" s="5"/>
      <c r="E159" s="14" t="s">
        <v>24</v>
      </c>
      <c r="F159" s="37"/>
      <c r="H159" s="60">
        <f>IF(OR(E159="W",E159="*"),1,0)</f>
        <v>0</v>
      </c>
      <c r="I159" s="60">
        <f>IF(E159="M",1,0)</f>
        <v>0</v>
      </c>
      <c r="J159" s="60">
        <f>IF(AND(E159&lt;&gt;"W",E159&lt;&gt;"M",E159&lt;&gt;"*"),1,0)</f>
        <v>1</v>
      </c>
      <c r="K159" s="61"/>
    </row>
    <row r="160" spans="1:11" x14ac:dyDescent="0.3">
      <c r="A160" s="4"/>
      <c r="B160" s="5"/>
      <c r="C160" s="5"/>
      <c r="D160" s="5"/>
      <c r="E160" s="14" t="s">
        <v>24</v>
      </c>
      <c r="F160" s="37"/>
      <c r="H160" s="60">
        <f>IF(OR(E160="W",E160="*"),1,0)</f>
        <v>0</v>
      </c>
      <c r="I160" s="60">
        <f>IF(E160="M",1,0)</f>
        <v>0</v>
      </c>
      <c r="J160" s="60">
        <f>IF(AND(E160&lt;&gt;"W",E160&lt;&gt;"M",E160&lt;&gt;"*"),1,0)</f>
        <v>1</v>
      </c>
      <c r="K160" s="61"/>
    </row>
    <row r="161" spans="1:11" x14ac:dyDescent="0.3">
      <c r="A161" s="6"/>
      <c r="B161" s="7"/>
      <c r="C161" s="7"/>
      <c r="D161" s="7"/>
      <c r="E161" s="43" t="s">
        <v>24</v>
      </c>
      <c r="F161" s="38"/>
      <c r="H161" s="60">
        <f>IF(OR(E161="W",E161="*"),1,0)</f>
        <v>0</v>
      </c>
      <c r="I161" s="60">
        <f>IF(E161="M",1,0)</f>
        <v>0</v>
      </c>
      <c r="J161" s="60">
        <f>IF(AND(E161&lt;&gt;"W",E161&lt;&gt;"M",E161&lt;&gt;"*"),1,0)</f>
        <v>1</v>
      </c>
      <c r="K161" s="61"/>
    </row>
    <row r="162" spans="1:11" x14ac:dyDescent="0.3">
      <c r="A162" s="50" t="s">
        <v>12</v>
      </c>
      <c r="B162" s="55"/>
      <c r="C162" s="55"/>
      <c r="D162" s="47" t="s">
        <v>32</v>
      </c>
      <c r="E162" s="52">
        <v>8</v>
      </c>
      <c r="F162" s="53">
        <f>E162*K162</f>
        <v>0</v>
      </c>
      <c r="H162" s="60">
        <f>SUM(H159:H161)</f>
        <v>0</v>
      </c>
      <c r="I162" s="60">
        <f>SUM(I159:I161)</f>
        <v>0</v>
      </c>
      <c r="J162" s="60">
        <f>SUM(J159:J161)</f>
        <v>3</v>
      </c>
      <c r="K162" s="62">
        <f>ROUND(IF(H162=3,1,IF(H162=0,0,IF(AND(H162=2,I162=0),1,IF(AND(H162=2,I162=1),2/3,IF(AND(H162=1,I162=2),1/3,IF(AND(H162=1,I162=0),1,IF(AND(H162=1,I162=1),1/2))))))),2)</f>
        <v>0</v>
      </c>
    </row>
    <row r="163" spans="1:11" ht="21" customHeight="1" x14ac:dyDescent="0.35">
      <c r="A163" s="113" t="s">
        <v>40</v>
      </c>
      <c r="B163" s="114"/>
      <c r="C163" s="114"/>
      <c r="D163" s="114"/>
      <c r="E163" s="114"/>
      <c r="F163" s="29">
        <f>ROUND(F162+F42+F156+F150+F138+F132+F126+F120+F114+F108+F102+F96+F84+F72+F63+F78+F48+F144+F90+F54+F35,0)</f>
        <v>0</v>
      </c>
      <c r="H163" s="60">
        <v>0</v>
      </c>
      <c r="I163" s="60">
        <v>3</v>
      </c>
      <c r="J163" s="60">
        <v>0</v>
      </c>
      <c r="K163" s="61">
        <f>ROUND(IF(H163=3,1,IF(H163=0,0,IF(AND(H163=2,I163=0),1,IF(AND(H163=2,I163=1),2/3,IF(AND(H163=1,I163=2),1/3,IF(AND(H163=1,I163=0),1,IF(AND(H163=1,I163=1),1/2))))))),2)</f>
        <v>0</v>
      </c>
    </row>
    <row r="164" spans="1:11" x14ac:dyDescent="0.3">
      <c r="A164" s="2"/>
      <c r="B164" s="2"/>
      <c r="C164" s="2"/>
      <c r="D164" s="2"/>
      <c r="E164" s="2"/>
      <c r="F164" s="3"/>
      <c r="H164" s="58"/>
      <c r="I164" s="58"/>
      <c r="J164" s="58"/>
      <c r="K164" s="63"/>
    </row>
    <row r="165" spans="1:11" x14ac:dyDescent="0.3">
      <c r="A165" s="2"/>
      <c r="B165" s="2"/>
      <c r="C165" s="2"/>
      <c r="D165" s="2"/>
      <c r="E165" s="2"/>
      <c r="F165" s="3"/>
      <c r="H165" s="58"/>
      <c r="I165" s="58"/>
      <c r="J165" s="58"/>
      <c r="K165" s="63"/>
    </row>
    <row r="166" spans="1:11" x14ac:dyDescent="0.3">
      <c r="A166" s="91" t="s">
        <v>28</v>
      </c>
      <c r="B166" s="68"/>
      <c r="C166" s="68"/>
      <c r="D166" s="68"/>
      <c r="E166" s="68"/>
      <c r="F166" s="68"/>
    </row>
    <row r="167" spans="1:11" ht="15" customHeight="1" x14ac:dyDescent="0.3">
      <c r="A167" s="69" t="s">
        <v>61</v>
      </c>
      <c r="B167" s="69"/>
      <c r="C167" s="69"/>
      <c r="D167" s="69"/>
      <c r="E167" s="69"/>
      <c r="F167" s="69"/>
    </row>
    <row r="168" spans="1:11" x14ac:dyDescent="0.3">
      <c r="A168" s="69"/>
      <c r="B168" s="69"/>
      <c r="C168" s="69"/>
      <c r="D168" s="69"/>
      <c r="E168" s="69"/>
      <c r="F168" s="69"/>
    </row>
    <row r="169" spans="1:11" x14ac:dyDescent="0.3">
      <c r="A169" s="69"/>
      <c r="B169" s="69"/>
      <c r="C169" s="69"/>
      <c r="D169" s="69"/>
      <c r="E169" s="69"/>
      <c r="F169" s="69"/>
    </row>
    <row r="170" spans="1:11" x14ac:dyDescent="0.3">
      <c r="A170" s="69"/>
      <c r="B170" s="69"/>
      <c r="C170" s="69"/>
      <c r="D170" s="69"/>
      <c r="E170" s="69"/>
      <c r="F170" s="69"/>
    </row>
    <row r="171" spans="1:11" x14ac:dyDescent="0.3">
      <c r="A171" s="69"/>
      <c r="B171" s="69"/>
      <c r="C171" s="69"/>
      <c r="D171" s="69"/>
      <c r="E171" s="69"/>
      <c r="F171" s="69"/>
    </row>
    <row r="172" spans="1:11" x14ac:dyDescent="0.3">
      <c r="A172" s="69"/>
      <c r="B172" s="69"/>
      <c r="C172" s="69"/>
      <c r="D172" s="69"/>
      <c r="E172" s="69"/>
      <c r="F172" s="69"/>
    </row>
    <row r="173" spans="1:11" x14ac:dyDescent="0.3">
      <c r="A173" s="69"/>
      <c r="B173" s="69"/>
      <c r="C173" s="69"/>
      <c r="D173" s="69"/>
      <c r="E173" s="69"/>
      <c r="F173" s="69"/>
    </row>
    <row r="174" spans="1:11" x14ac:dyDescent="0.3">
      <c r="A174" s="88" t="s">
        <v>33</v>
      </c>
      <c r="B174" s="89"/>
      <c r="C174" s="90"/>
      <c r="D174" s="1"/>
      <c r="E174" s="1"/>
      <c r="F174" s="1"/>
    </row>
    <row r="175" spans="1:11" x14ac:dyDescent="0.3">
      <c r="A175" s="94" t="s">
        <v>38</v>
      </c>
      <c r="B175" s="95"/>
      <c r="C175" s="33" t="s">
        <v>39</v>
      </c>
      <c r="D175" s="1"/>
      <c r="E175" s="1"/>
      <c r="F175" s="1"/>
    </row>
    <row r="176" spans="1:11" x14ac:dyDescent="0.3">
      <c r="A176" s="83" t="s">
        <v>35</v>
      </c>
      <c r="B176" s="84"/>
      <c r="C176" s="31">
        <v>16</v>
      </c>
      <c r="D176" s="1"/>
      <c r="E176" s="1"/>
      <c r="F176" s="1"/>
    </row>
    <row r="177" spans="1:6" x14ac:dyDescent="0.3">
      <c r="A177" s="83" t="s">
        <v>3</v>
      </c>
      <c r="B177" s="84"/>
      <c r="C177" s="31">
        <v>14</v>
      </c>
      <c r="D177" s="1"/>
      <c r="E177" s="1"/>
      <c r="F177" s="1"/>
    </row>
    <row r="178" spans="1:6" x14ac:dyDescent="0.3">
      <c r="A178" s="83" t="s">
        <v>2</v>
      </c>
      <c r="B178" s="84"/>
      <c r="C178" s="31">
        <v>14</v>
      </c>
      <c r="D178" s="1"/>
      <c r="E178" s="1"/>
      <c r="F178" s="1"/>
    </row>
    <row r="179" spans="1:6" x14ac:dyDescent="0.3">
      <c r="A179" s="83" t="s">
        <v>4</v>
      </c>
      <c r="B179" s="84"/>
      <c r="C179" s="31">
        <v>3</v>
      </c>
      <c r="D179" s="1"/>
      <c r="E179" s="1"/>
      <c r="F179" s="1"/>
    </row>
    <row r="180" spans="1:6" x14ac:dyDescent="0.3">
      <c r="A180" s="83" t="s">
        <v>6</v>
      </c>
      <c r="B180" s="84"/>
      <c r="C180" s="31">
        <v>14</v>
      </c>
      <c r="D180" s="1"/>
      <c r="E180" s="1"/>
      <c r="F180" s="1"/>
    </row>
    <row r="181" spans="1:6" x14ac:dyDescent="0.3">
      <c r="A181" s="83" t="s">
        <v>7</v>
      </c>
      <c r="B181" s="84"/>
      <c r="C181" s="31">
        <v>7</v>
      </c>
      <c r="D181" s="1"/>
      <c r="E181" s="1"/>
      <c r="F181" s="1"/>
    </row>
    <row r="182" spans="1:6" x14ac:dyDescent="0.3">
      <c r="A182" s="83" t="s">
        <v>8</v>
      </c>
      <c r="B182" s="84"/>
      <c r="C182" s="31">
        <v>4</v>
      </c>
      <c r="D182" s="1"/>
      <c r="E182" s="1"/>
      <c r="F182" s="1"/>
    </row>
    <row r="183" spans="1:6" x14ac:dyDescent="0.3">
      <c r="A183" s="83" t="s">
        <v>9</v>
      </c>
      <c r="B183" s="84"/>
      <c r="C183" s="31">
        <v>6</v>
      </c>
      <c r="D183" s="1"/>
      <c r="E183" s="1"/>
      <c r="F183" s="1"/>
    </row>
    <row r="184" spans="1:6" x14ac:dyDescent="0.3">
      <c r="A184" s="83" t="s">
        <v>50</v>
      </c>
      <c r="B184" s="84"/>
      <c r="C184" s="31">
        <v>9</v>
      </c>
      <c r="D184" s="1"/>
      <c r="E184" s="1"/>
      <c r="F184" s="1"/>
    </row>
    <row r="185" spans="1:6" x14ac:dyDescent="0.3">
      <c r="A185" s="83" t="s">
        <v>29</v>
      </c>
      <c r="B185" s="84"/>
      <c r="C185" s="31">
        <v>9</v>
      </c>
      <c r="D185" s="1"/>
      <c r="E185" s="1"/>
      <c r="F185" s="1"/>
    </row>
    <row r="186" spans="1:6" x14ac:dyDescent="0.3">
      <c r="A186" s="83" t="s">
        <v>10</v>
      </c>
      <c r="B186" s="84"/>
      <c r="C186" s="31">
        <v>9</v>
      </c>
      <c r="D186" s="1"/>
      <c r="E186" s="1"/>
      <c r="F186" s="1"/>
    </row>
    <row r="187" spans="1:6" x14ac:dyDescent="0.3">
      <c r="A187" s="83" t="s">
        <v>51</v>
      </c>
      <c r="B187" s="84"/>
      <c r="C187" s="31">
        <v>8</v>
      </c>
      <c r="D187" s="1"/>
      <c r="E187" s="1"/>
      <c r="F187" s="1"/>
    </row>
    <row r="188" spans="1:6" x14ac:dyDescent="0.3">
      <c r="A188" s="109" t="s">
        <v>52</v>
      </c>
      <c r="B188" s="110"/>
      <c r="C188" s="31">
        <v>8</v>
      </c>
      <c r="D188" s="1"/>
      <c r="E188" s="1"/>
      <c r="F188" s="1"/>
    </row>
    <row r="189" spans="1:6" x14ac:dyDescent="0.3">
      <c r="A189" s="83" t="s">
        <v>36</v>
      </c>
      <c r="B189" s="84"/>
      <c r="C189" s="31">
        <v>10</v>
      </c>
      <c r="D189" s="1"/>
      <c r="E189" s="1"/>
      <c r="F189" s="1"/>
    </row>
    <row r="190" spans="1:6" x14ac:dyDescent="0.3">
      <c r="A190" s="83" t="s">
        <v>53</v>
      </c>
      <c r="B190" s="84"/>
      <c r="C190" s="57">
        <v>10</v>
      </c>
      <c r="D190" s="1"/>
      <c r="E190" s="1"/>
      <c r="F190" s="1"/>
    </row>
    <row r="191" spans="1:6" x14ac:dyDescent="0.3">
      <c r="A191" s="71" t="s">
        <v>54</v>
      </c>
      <c r="B191" s="72"/>
      <c r="C191" s="32">
        <v>8</v>
      </c>
      <c r="D191" s="1"/>
      <c r="E191" s="1"/>
      <c r="F191" s="1"/>
    </row>
    <row r="192" spans="1:6" ht="15" customHeight="1" x14ac:dyDescent="0.3">
      <c r="A192" s="73" t="s">
        <v>37</v>
      </c>
      <c r="B192" s="74"/>
      <c r="C192" s="34">
        <f>SUM(C176:C191)</f>
        <v>149</v>
      </c>
      <c r="D192" s="1"/>
      <c r="E192" s="1"/>
      <c r="F192" s="1"/>
    </row>
    <row r="193" spans="1:6" x14ac:dyDescent="0.3">
      <c r="A193" s="75" t="s">
        <v>34</v>
      </c>
      <c r="B193" s="76"/>
      <c r="C193" s="35">
        <v>50</v>
      </c>
      <c r="D193" s="1"/>
      <c r="E193" s="1"/>
      <c r="F193" s="1"/>
    </row>
    <row r="194" spans="1:6" x14ac:dyDescent="0.3">
      <c r="A194" s="1"/>
      <c r="C194" s="1"/>
      <c r="D194" s="1"/>
      <c r="E194" s="1"/>
      <c r="F194" s="1"/>
    </row>
    <row r="195" spans="1:6" x14ac:dyDescent="0.3">
      <c r="A195" s="68" t="s">
        <v>60</v>
      </c>
      <c r="B195" s="68"/>
      <c r="C195" s="68"/>
      <c r="D195" s="68"/>
      <c r="E195" s="68"/>
      <c r="F195" s="68"/>
    </row>
    <row r="196" spans="1:6" x14ac:dyDescent="0.3">
      <c r="A196" s="68" t="s">
        <v>27</v>
      </c>
      <c r="B196" s="68"/>
      <c r="C196" s="68"/>
      <c r="D196" s="68"/>
      <c r="E196" s="68"/>
      <c r="F196" s="68"/>
    </row>
    <row r="197" spans="1:6" x14ac:dyDescent="0.3">
      <c r="A197" s="68" t="s">
        <v>55</v>
      </c>
      <c r="B197" s="68"/>
      <c r="C197" s="68"/>
      <c r="D197" s="68"/>
      <c r="E197" s="68"/>
      <c r="F197" s="68"/>
    </row>
    <row r="198" spans="1:6" x14ac:dyDescent="0.3">
      <c r="A198" s="1"/>
      <c r="B198" s="1"/>
      <c r="C198" s="1"/>
      <c r="D198" s="1"/>
      <c r="E198" s="1"/>
      <c r="F198" s="1"/>
    </row>
  </sheetData>
  <protectedRanges>
    <protectedRange algorithmName="SHA-512" hashValue="q1M1vspPpix3Dl4XDz9aJNSdjRfWEQ3UhgTvS4Yl/LrO1WJtnn6aVIbYHx5JXTW5oL4vdkpbM90VSSnnWQmKqw==" saltValue="o6WJIGIDBkG3/AkJbPWBhw==" spinCount="100000" sqref="G1:L1048576" name="Bereich1"/>
  </protectedRanges>
  <dataConsolidate/>
  <mergeCells count="60">
    <mergeCell ref="A167:F173"/>
    <mergeCell ref="A97:F97"/>
    <mergeCell ref="A55:F55"/>
    <mergeCell ref="A73:F73"/>
    <mergeCell ref="A190:B190"/>
    <mergeCell ref="A188:B188"/>
    <mergeCell ref="A139:F139"/>
    <mergeCell ref="A85:F85"/>
    <mergeCell ref="A103:F103"/>
    <mergeCell ref="A145:F145"/>
    <mergeCell ref="A109:F109"/>
    <mergeCell ref="A133:F133"/>
    <mergeCell ref="A127:F127"/>
    <mergeCell ref="A121:F121"/>
    <mergeCell ref="A115:F115"/>
    <mergeCell ref="A157:F157"/>
    <mergeCell ref="A151:F151"/>
    <mergeCell ref="A163:E163"/>
    <mergeCell ref="A177:B177"/>
    <mergeCell ref="A178:B178"/>
    <mergeCell ref="A174:C174"/>
    <mergeCell ref="A166:F166"/>
    <mergeCell ref="A13:F23"/>
    <mergeCell ref="A175:B175"/>
    <mergeCell ref="A29:F30"/>
    <mergeCell ref="A49:F49"/>
    <mergeCell ref="A43:F43"/>
    <mergeCell ref="A37:F37"/>
    <mergeCell ref="A36:F36"/>
    <mergeCell ref="A91:F91"/>
    <mergeCell ref="A79:F79"/>
    <mergeCell ref="A65:F67"/>
    <mergeCell ref="A56:F58"/>
    <mergeCell ref="A64:F64"/>
    <mergeCell ref="A197:F197"/>
    <mergeCell ref="B25:F25"/>
    <mergeCell ref="B26:F26"/>
    <mergeCell ref="B24:F24"/>
    <mergeCell ref="A179:B179"/>
    <mergeCell ref="A180:B180"/>
    <mergeCell ref="A181:B181"/>
    <mergeCell ref="A182:B182"/>
    <mergeCell ref="A183:B183"/>
    <mergeCell ref="A184:B184"/>
    <mergeCell ref="A185:B185"/>
    <mergeCell ref="A186:B186"/>
    <mergeCell ref="A187:B187"/>
    <mergeCell ref="A189:B189"/>
    <mergeCell ref="A28:F28"/>
    <mergeCell ref="A176:B176"/>
    <mergeCell ref="A195:F195"/>
    <mergeCell ref="A196:F196"/>
    <mergeCell ref="A191:B191"/>
    <mergeCell ref="A192:B192"/>
    <mergeCell ref="A193:B193"/>
    <mergeCell ref="A1:F1"/>
    <mergeCell ref="A7:F7"/>
    <mergeCell ref="A12:F12"/>
    <mergeCell ref="A8:F11"/>
    <mergeCell ref="A2:C4"/>
  </mergeCells>
  <dataValidations count="1">
    <dataValidation type="list" allowBlank="1" showInputMessage="1" showErrorMessage="1" sqref="E159:E161 E45:E47 E51:E53 E60:E62 E69:E71 E75:E77 E81:E83 E87:E89 E93:E95 E99:E101 E105:E107 E111:E113 E117:E119 E123:E125 E129:E131 E135:E137 E147:E149 E153:E155 E32:E34 E39:E41 E141:E143" xr:uid="{A46596C6-F4BA-4EE7-A593-9E753B65E4EA}">
      <formula1>"-,W,M,*"</formula1>
    </dataValidation>
  </dataValidations>
  <pageMargins left="0.70866141732283472" right="0.70866141732283472" top="0.78740157480314965" bottom="0.78740157480314965" header="0.31496062992125984" footer="0.31496062992125984"/>
  <pageSetup paperSize="9" scale="70" fitToHeight="3" orientation="portrait" horizontalDpi="200" verticalDpi="200" r:id="rId1"/>
  <rowBreaks count="1" manualBreakCount="1">
    <brk id="54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Tabelle1</vt:lpstr>
      <vt:lpstr>Tabelle1!Druckbereich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Nina Korecky</dc:creator>
  <cp:lastModifiedBy>Paul Kunz</cp:lastModifiedBy>
  <cp:lastPrinted>2019-08-20T04:41:32Z</cp:lastPrinted>
  <dcterms:created xsi:type="dcterms:W3CDTF">2019-02-05T12:44:02Z</dcterms:created>
  <dcterms:modified xsi:type="dcterms:W3CDTF">2025-02-11T11:51:11Z</dcterms:modified>
</cp:coreProperties>
</file>